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'дод.1'!$8:$9</definedName>
    <definedName name="_xlnm.Print_Area" localSheetId="0">'дод.1'!$A$2:$F$50</definedName>
  </definedNames>
  <calcPr fullCalcOnLoad="1"/>
</workbook>
</file>

<file path=xl/sharedStrings.xml><?xml version="1.0" encoding="utf-8"?>
<sst xmlns="http://schemas.openxmlformats.org/spreadsheetml/2006/main" count="53" uniqueCount="52">
  <si>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</si>
  <si>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</si>
  <si>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</si>
  <si>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</si>
  <si>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</si>
  <si>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</si>
  <si>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</si>
  <si>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</si>
  <si>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</si>
  <si>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</si>
  <si>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</si>
  <si>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</si>
  <si>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</si>
  <si>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</si>
  <si>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</si>
  <si>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</si>
  <si>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доходу у вигляді процентів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</si>
  <si>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</si>
  <si>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та фінансових установ комунальної власності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</si>
  <si>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</si>
  <si>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</si>
  <si>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</si>
  <si>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</si>
  <si>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від плати за послуги, що надаються бюджетними установами згідно із законодавством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</si>
  <si>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</si>
  <si>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</si>
  <si>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</si>
  <si>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</si>
  <si>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</si>
  <si>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</si>
  <si>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</si>
  <si>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</si>
  <si>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</si>
  <si>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</si>
  <si>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</si>
  <si>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</t>
  </si>
  <si>
    <t>Інша субвенція на поховання учасників бойових дій та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</si>
  <si>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</si>
  <si>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</si>
  <si>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</si>
  <si>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</si>
  <si>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Додаток 1</t>
  </si>
  <si>
    <t>"Про районний бюджет на 2015 рік"</t>
  </si>
  <si>
    <t>Показники доходної частини районного бюджету на 2015 рік</t>
  </si>
  <si>
    <t>грн.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</si>
  <si>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</si>
  <si>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</si>
  <si>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</si>
  <si>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</si>
  <si>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</si>
  <si>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</si>
  <si>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до рішення районної ради                                                     від 23 січня 2015 року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</si>
</sst>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3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8" fillId="0" borderId="12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2" xfId="0" applyFont="1" applyBorder="1" applyAlignment="1">
      <alignment horizontal="left" vertical="center"/>
    </xf>
    <xf numFmtId="0" fontId="28" fillId="0" borderId="12" xfId="0" applyFont="1" applyBorder="1" applyAlignment="1">
      <alignment/>
    </xf>
    <xf numFmtId="0" fontId="28" fillId="0" borderId="0" xfId="0" applyNumberFormat="1" applyFont="1" applyFill="1" applyBorder="1" applyAlignment="1" applyProtection="1">
      <alignment wrapText="1"/>
      <protection/>
    </xf>
    <xf numFmtId="184" fontId="0" fillId="0" borderId="0" xfId="0" applyNumberFormat="1" applyFont="1" applyFill="1" applyAlignment="1" applyProtection="1">
      <alignment/>
      <protection/>
    </xf>
    <xf numFmtId="3" fontId="30" fillId="0" borderId="12" xfId="0" applyNumberFormat="1" applyFont="1" applyFill="1" applyBorder="1" applyAlignment="1" applyProtection="1">
      <alignment horizontal="right" vertical="center" wrapText="1"/>
      <protection/>
    </xf>
    <xf numFmtId="3" fontId="31" fillId="0" borderId="12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3" fontId="28" fillId="0" borderId="12" xfId="0" applyNumberFormat="1" applyFont="1" applyFill="1" applyBorder="1" applyAlignment="1" applyProtection="1">
      <alignment horizontal="right" vertical="center" wrapText="1"/>
      <protection/>
    </xf>
    <xf numFmtId="3" fontId="32" fillId="0" borderId="12" xfId="0" applyNumberFormat="1" applyFont="1" applyBorder="1" applyAlignment="1">
      <alignment vertical="center" wrapText="1"/>
    </xf>
    <xf numFmtId="3" fontId="33" fillId="0" borderId="12" xfId="0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28" fillId="0" borderId="12" xfId="0" applyFont="1" applyBorder="1" applyAlignment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3" fontId="31" fillId="0" borderId="13" xfId="0" applyNumberFormat="1" applyFont="1" applyBorder="1" applyAlignment="1">
      <alignment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3" fontId="29" fillId="0" borderId="13" xfId="0" applyNumberFormat="1" applyFont="1" applyBorder="1" applyAlignment="1">
      <alignment vertical="center" wrapText="1"/>
    </xf>
    <xf numFmtId="3" fontId="28" fillId="0" borderId="13" xfId="0" applyNumberFormat="1" applyFont="1" applyFill="1" applyBorder="1" applyAlignment="1" applyProtection="1">
      <alignment horizontal="right" vertical="center" wrapText="1"/>
      <protection/>
    </xf>
    <xf numFmtId="3" fontId="32" fillId="0" borderId="13" xfId="0" applyNumberFormat="1" applyFont="1" applyBorder="1" applyAlignment="1">
      <alignment vertical="center" wrapText="1"/>
    </xf>
    <xf numFmtId="3" fontId="33" fillId="0" borderId="13" xfId="0" applyNumberFormat="1" applyFont="1" applyBorder="1" applyAlignment="1">
      <alignment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Border="1" applyAlignment="1">
      <alignment vertical="center" wrapText="1"/>
    </xf>
    <xf numFmtId="3" fontId="30" fillId="0" borderId="16" xfId="0" applyNumberFormat="1" applyFont="1" applyFill="1" applyBorder="1" applyAlignment="1" applyProtection="1">
      <alignment horizontal="right" vertical="center" wrapText="1"/>
      <protection/>
    </xf>
    <xf numFmtId="3" fontId="32" fillId="0" borderId="17" xfId="0" applyNumberFormat="1" applyFont="1" applyBorder="1" applyAlignment="1">
      <alignment vertical="center" wrapText="1"/>
    </xf>
    <xf numFmtId="3" fontId="38" fillId="0" borderId="12" xfId="0" applyNumberFormat="1" applyFont="1" applyBorder="1" applyAlignment="1">
      <alignment vertical="center" wrapText="1"/>
    </xf>
    <xf numFmtId="3" fontId="38" fillId="0" borderId="16" xfId="0" applyNumberFormat="1" applyFont="1" applyBorder="1" applyAlignment="1">
      <alignment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tabSelected="1" zoomScale="90" zoomScaleNormal="90" zoomScalePageLayoutView="0" workbookViewId="0" topLeftCell="A47">
      <selection activeCell="D57" sqref="D57"/>
    </sheetView>
  </sheetViews>
  <sheetFormatPr defaultColWidth="9.16015625" defaultRowHeight="12.75"/>
  <cols>
    <col min="1" max="1" width="11.83203125" style="1" customWidth="1"/>
    <col min="2" max="2" width="47.16015625" style="1" customWidth="1"/>
    <col min="3" max="3" width="15.5" style="1" customWidth="1"/>
    <col min="4" max="4" width="14" style="1" customWidth="1"/>
    <col min="5" max="5" width="14.16015625" style="1" customWidth="1"/>
    <col min="6" max="6" width="13.5" style="1" customWidth="1"/>
    <col min="7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1:253" s="5" customFormat="1" ht="15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IK1" s="4"/>
      <c r="IL1" s="4"/>
      <c r="IM1" s="4"/>
      <c r="IN1" s="4"/>
      <c r="IO1" s="4"/>
      <c r="IP1" s="4"/>
      <c r="IQ1" s="4"/>
      <c r="IR1" s="4"/>
      <c r="IS1" s="4"/>
    </row>
    <row r="2" spans="4:7" s="27" customFormat="1" ht="20.25" customHeight="1">
      <c r="D2" s="58" t="s">
        <v>41</v>
      </c>
      <c r="E2" s="58"/>
      <c r="F2" s="58"/>
      <c r="G2" s="30"/>
    </row>
    <row r="3" spans="4:7" s="27" customFormat="1" ht="24.75" customHeight="1">
      <c r="D3" s="59" t="s">
        <v>51</v>
      </c>
      <c r="E3" s="59"/>
      <c r="F3" s="59"/>
      <c r="G3" s="31"/>
    </row>
    <row r="4" spans="4:7" s="27" customFormat="1" ht="15" customHeight="1">
      <c r="D4" s="58" t="s">
        <v>42</v>
      </c>
      <c r="E4" s="58"/>
      <c r="F4" s="58"/>
      <c r="G4" s="30"/>
    </row>
    <row r="5" spans="4:7" s="27" customFormat="1" ht="15" customHeight="1">
      <c r="D5" s="32"/>
      <c r="E5" s="32"/>
      <c r="F5" s="32"/>
      <c r="G5" s="30"/>
    </row>
    <row r="6" spans="2:7" s="33" customFormat="1" ht="18.75">
      <c r="B6" s="57" t="s">
        <v>43</v>
      </c>
      <c r="C6" s="57"/>
      <c r="D6" s="57"/>
      <c r="E6" s="57"/>
      <c r="F6" s="57"/>
      <c r="G6" s="57"/>
    </row>
    <row r="7" spans="2:7" s="28" customFormat="1" ht="19.5" thickBot="1">
      <c r="B7" s="29"/>
      <c r="C7" s="29"/>
      <c r="D7" s="29"/>
      <c r="E7" s="29"/>
      <c r="F7" s="34" t="s">
        <v>44</v>
      </c>
      <c r="G7" s="29"/>
    </row>
    <row r="8" spans="1:7" s="36" customFormat="1" ht="12.75">
      <c r="A8" s="54" t="s">
        <v>45</v>
      </c>
      <c r="B8" s="52" t="s">
        <v>46</v>
      </c>
      <c r="C8" s="52" t="s">
        <v>47</v>
      </c>
      <c r="D8" s="52" t="s">
        <v>48</v>
      </c>
      <c r="E8" s="52" t="s">
        <v>49</v>
      </c>
      <c r="F8" s="53"/>
      <c r="G8" s="34"/>
    </row>
    <row r="9" spans="1:7" s="36" customFormat="1" ht="38.25">
      <c r="A9" s="55"/>
      <c r="B9" s="56"/>
      <c r="C9" s="56"/>
      <c r="D9" s="56"/>
      <c r="E9" s="35" t="s">
        <v>47</v>
      </c>
      <c r="F9" s="38" t="s">
        <v>50</v>
      </c>
      <c r="G9" s="34"/>
    </row>
    <row r="10" spans="1:253" s="8" customFormat="1" ht="14.25">
      <c r="A10" s="39">
        <v>10000000</v>
      </c>
      <c r="B10" s="6" t="s">
        <v>1</v>
      </c>
      <c r="C10" s="21">
        <f>D10+E10</f>
        <v>17002400</v>
      </c>
      <c r="D10" s="22">
        <f>D11</f>
        <v>17002400</v>
      </c>
      <c r="E10" s="22"/>
      <c r="F10" s="40"/>
      <c r="G10" s="7"/>
      <c r="H10" s="7"/>
      <c r="I10" s="7"/>
      <c r="J10" s="7"/>
      <c r="K10" s="7"/>
      <c r="L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14" customFormat="1" ht="30">
      <c r="A11" s="41">
        <v>11000000</v>
      </c>
      <c r="B11" s="12" t="s">
        <v>2</v>
      </c>
      <c r="C11" s="21">
        <f aca="true" t="shared" si="0" ref="C11:C50">D11+E11</f>
        <v>17002400</v>
      </c>
      <c r="D11" s="23">
        <f>D12+D19</f>
        <v>17002400</v>
      </c>
      <c r="E11" s="23"/>
      <c r="F11" s="42"/>
      <c r="G11" s="13"/>
      <c r="H11" s="13"/>
      <c r="I11" s="13"/>
      <c r="J11" s="13"/>
      <c r="K11" s="13"/>
      <c r="L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14" customFormat="1" ht="15">
      <c r="A12" s="41">
        <v>11010000</v>
      </c>
      <c r="B12" s="17" t="s">
        <v>11</v>
      </c>
      <c r="C12" s="21">
        <f t="shared" si="0"/>
        <v>17000000</v>
      </c>
      <c r="D12" s="23">
        <f>D13+D14+D15+D16+D17+D18</f>
        <v>17000000</v>
      </c>
      <c r="E12" s="23"/>
      <c r="F12" s="42"/>
      <c r="G12" s="13"/>
      <c r="H12" s="13"/>
      <c r="I12" s="13"/>
      <c r="J12" s="13"/>
      <c r="K12" s="13"/>
      <c r="L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4" customFormat="1" ht="46.5" customHeight="1">
      <c r="A13" s="41">
        <v>11010100</v>
      </c>
      <c r="B13" s="16" t="s">
        <v>12</v>
      </c>
      <c r="C13" s="21">
        <f t="shared" si="0"/>
        <v>14500000</v>
      </c>
      <c r="D13" s="23">
        <v>14500000</v>
      </c>
      <c r="E13" s="23"/>
      <c r="F13" s="42"/>
      <c r="G13" s="13"/>
      <c r="H13" s="13"/>
      <c r="I13" s="13"/>
      <c r="J13" s="13"/>
      <c r="K13" s="13"/>
      <c r="L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s="14" customFormat="1" ht="74.25" customHeight="1">
      <c r="A14" s="41">
        <v>11010200</v>
      </c>
      <c r="B14" s="16" t="s">
        <v>13</v>
      </c>
      <c r="C14" s="21">
        <f t="shared" si="0"/>
        <v>900000</v>
      </c>
      <c r="D14" s="23">
        <v>900000</v>
      </c>
      <c r="E14" s="23"/>
      <c r="F14" s="42"/>
      <c r="G14" s="13"/>
      <c r="H14" s="13"/>
      <c r="I14" s="13"/>
      <c r="J14" s="13"/>
      <c r="K14" s="13"/>
      <c r="L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s="14" customFormat="1" ht="45.75" customHeight="1">
      <c r="A15" s="41">
        <v>11010400</v>
      </c>
      <c r="B15" s="16" t="s">
        <v>14</v>
      </c>
      <c r="C15" s="21">
        <f t="shared" si="0"/>
        <v>1200000</v>
      </c>
      <c r="D15" s="23">
        <v>1200000</v>
      </c>
      <c r="E15" s="23"/>
      <c r="F15" s="42"/>
      <c r="G15" s="13"/>
      <c r="H15" s="13"/>
      <c r="I15" s="13"/>
      <c r="J15" s="13"/>
      <c r="K15" s="13"/>
      <c r="L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s="14" customFormat="1" ht="45">
      <c r="A16" s="41">
        <v>11010500</v>
      </c>
      <c r="B16" s="16" t="s">
        <v>15</v>
      </c>
      <c r="C16" s="21">
        <f t="shared" si="0"/>
        <v>360000</v>
      </c>
      <c r="D16" s="23">
        <v>360000</v>
      </c>
      <c r="E16" s="23"/>
      <c r="F16" s="42"/>
      <c r="G16" s="13"/>
      <c r="H16" s="13"/>
      <c r="I16" s="13"/>
      <c r="J16" s="13"/>
      <c r="K16" s="13"/>
      <c r="L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s="14" customFormat="1" ht="30">
      <c r="A17" s="41">
        <v>11010800</v>
      </c>
      <c r="B17" s="16" t="s">
        <v>16</v>
      </c>
      <c r="C17" s="21">
        <f t="shared" si="0"/>
        <v>28000</v>
      </c>
      <c r="D17" s="23">
        <v>28000</v>
      </c>
      <c r="E17" s="23"/>
      <c r="F17" s="42"/>
      <c r="G17" s="13"/>
      <c r="H17" s="13"/>
      <c r="I17" s="13"/>
      <c r="J17" s="13"/>
      <c r="K17" s="19"/>
      <c r="L17" s="19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s="14" customFormat="1" ht="73.5" customHeight="1">
      <c r="A18" s="41">
        <v>11010900</v>
      </c>
      <c r="B18" s="16" t="s">
        <v>17</v>
      </c>
      <c r="C18" s="21">
        <f t="shared" si="0"/>
        <v>12000</v>
      </c>
      <c r="D18" s="23">
        <v>12000</v>
      </c>
      <c r="E18" s="23"/>
      <c r="F18" s="42"/>
      <c r="G18" s="13"/>
      <c r="H18" s="13"/>
      <c r="I18" s="13"/>
      <c r="J18" s="13"/>
      <c r="K18" s="19"/>
      <c r="L18" s="19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12" s="13" customFormat="1" ht="15">
      <c r="A19" s="41">
        <v>11020000</v>
      </c>
      <c r="B19" s="12" t="s">
        <v>3</v>
      </c>
      <c r="C19" s="21">
        <f t="shared" si="0"/>
        <v>2400</v>
      </c>
      <c r="D19" s="24">
        <f>D20</f>
        <v>2400</v>
      </c>
      <c r="E19" s="24"/>
      <c r="F19" s="43"/>
      <c r="K19" s="19"/>
      <c r="L19" s="19"/>
    </row>
    <row r="20" spans="1:253" s="14" customFormat="1" ht="30">
      <c r="A20" s="41">
        <v>11020200</v>
      </c>
      <c r="B20" s="15" t="s">
        <v>18</v>
      </c>
      <c r="C20" s="21">
        <f t="shared" si="0"/>
        <v>2400</v>
      </c>
      <c r="D20" s="23">
        <v>2400</v>
      </c>
      <c r="E20" s="23"/>
      <c r="F20" s="42"/>
      <c r="G20" s="13"/>
      <c r="H20" s="13"/>
      <c r="I20" s="13"/>
      <c r="J20" s="13"/>
      <c r="K20" s="13"/>
      <c r="L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s="9" customFormat="1" ht="14.25">
      <c r="A21" s="39">
        <v>20000000</v>
      </c>
      <c r="B21" s="6" t="s">
        <v>4</v>
      </c>
      <c r="C21" s="21">
        <f t="shared" si="0"/>
        <v>43200</v>
      </c>
      <c r="D21" s="50">
        <f>D22+D24</f>
        <v>43200</v>
      </c>
      <c r="E21" s="25"/>
      <c r="F21" s="44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4" customFormat="1" ht="30">
      <c r="A22" s="41">
        <v>22000000</v>
      </c>
      <c r="B22" s="12" t="s">
        <v>5</v>
      </c>
      <c r="C22" s="21">
        <f t="shared" si="0"/>
        <v>7200</v>
      </c>
      <c r="D22" s="23">
        <f>D23</f>
        <v>7200</v>
      </c>
      <c r="E22" s="23"/>
      <c r="F22" s="42"/>
      <c r="G22" s="13"/>
      <c r="H22" s="13"/>
      <c r="I22" s="13"/>
      <c r="J22" s="13"/>
      <c r="K22" s="13"/>
      <c r="L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s="14" customFormat="1" ht="60">
      <c r="A23" s="41">
        <v>22080400</v>
      </c>
      <c r="B23" s="15" t="s">
        <v>19</v>
      </c>
      <c r="C23" s="21">
        <f t="shared" si="0"/>
        <v>7200</v>
      </c>
      <c r="D23" s="23">
        <v>7200</v>
      </c>
      <c r="E23" s="23"/>
      <c r="F23" s="42"/>
      <c r="G23" s="13"/>
      <c r="H23" s="13"/>
      <c r="I23" s="13"/>
      <c r="J23" s="13"/>
      <c r="K23" s="13"/>
      <c r="L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s="14" customFormat="1" ht="15">
      <c r="A24" s="41">
        <v>24000000</v>
      </c>
      <c r="B24" s="12" t="s">
        <v>6</v>
      </c>
      <c r="C24" s="21">
        <f t="shared" si="0"/>
        <v>36000</v>
      </c>
      <c r="D24" s="23">
        <f>D25</f>
        <v>36000</v>
      </c>
      <c r="E24" s="23"/>
      <c r="F24" s="42"/>
      <c r="G24" s="13"/>
      <c r="H24" s="13"/>
      <c r="I24" s="13"/>
      <c r="J24" s="13"/>
      <c r="K24" s="13"/>
      <c r="L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s="14" customFormat="1" ht="15">
      <c r="A25" s="41">
        <v>24060300</v>
      </c>
      <c r="B25" s="37" t="s">
        <v>20</v>
      </c>
      <c r="C25" s="21">
        <f t="shared" si="0"/>
        <v>36000</v>
      </c>
      <c r="D25" s="24">
        <v>36000</v>
      </c>
      <c r="E25" s="24"/>
      <c r="F25" s="43"/>
      <c r="G25" s="13"/>
      <c r="H25" s="13"/>
      <c r="I25" s="13"/>
      <c r="J25" s="13"/>
      <c r="K25" s="13"/>
      <c r="L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s="14" customFormat="1" ht="15">
      <c r="A26" s="41">
        <v>25000000</v>
      </c>
      <c r="B26" s="12" t="s">
        <v>7</v>
      </c>
      <c r="C26" s="21">
        <f t="shared" si="0"/>
        <v>1748900</v>
      </c>
      <c r="D26" s="24"/>
      <c r="E26" s="24">
        <f>E27+E32</f>
        <v>1748900</v>
      </c>
      <c r="F26" s="43"/>
      <c r="G26" s="13"/>
      <c r="H26" s="13"/>
      <c r="I26" s="13"/>
      <c r="J26" s="13"/>
      <c r="K26" s="13"/>
      <c r="L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s="14" customFormat="1" ht="45">
      <c r="A27" s="41">
        <v>25010000</v>
      </c>
      <c r="B27" s="15" t="s">
        <v>23</v>
      </c>
      <c r="C27" s="21">
        <f t="shared" si="0"/>
        <v>993600</v>
      </c>
      <c r="D27" s="24"/>
      <c r="E27" s="24">
        <f>E28+E29+E30+E31</f>
        <v>993600</v>
      </c>
      <c r="F27" s="43"/>
      <c r="G27" s="13"/>
      <c r="H27" s="13"/>
      <c r="I27" s="13"/>
      <c r="J27" s="13"/>
      <c r="K27" s="13"/>
      <c r="L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s="14" customFormat="1" ht="30" customHeight="1">
      <c r="A28" s="41">
        <v>25010100</v>
      </c>
      <c r="B28" s="15" t="s">
        <v>21</v>
      </c>
      <c r="C28" s="21">
        <f t="shared" si="0"/>
        <v>674000</v>
      </c>
      <c r="D28" s="24"/>
      <c r="E28" s="24">
        <v>674000</v>
      </c>
      <c r="F28" s="43"/>
      <c r="G28" s="13"/>
      <c r="H28" s="13"/>
      <c r="I28" s="13"/>
      <c r="J28" s="13"/>
      <c r="K28" s="13"/>
      <c r="L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s="14" customFormat="1" ht="30">
      <c r="A29" s="41">
        <v>25010200</v>
      </c>
      <c r="B29" s="15" t="s">
        <v>22</v>
      </c>
      <c r="C29" s="21">
        <f t="shared" si="0"/>
        <v>196000</v>
      </c>
      <c r="D29" s="24"/>
      <c r="E29" s="24">
        <v>196000</v>
      </c>
      <c r="F29" s="43"/>
      <c r="G29" s="13"/>
      <c r="H29" s="13"/>
      <c r="I29" s="13"/>
      <c r="J29" s="13"/>
      <c r="K29" s="13"/>
      <c r="L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14" customFormat="1" ht="15">
      <c r="A30" s="41">
        <v>25010300</v>
      </c>
      <c r="B30" s="18" t="s">
        <v>24</v>
      </c>
      <c r="C30" s="21">
        <f t="shared" si="0"/>
        <v>122500</v>
      </c>
      <c r="D30" s="24"/>
      <c r="E30" s="24">
        <v>122500</v>
      </c>
      <c r="F30" s="43"/>
      <c r="G30" s="13"/>
      <c r="H30" s="13"/>
      <c r="I30" s="13"/>
      <c r="J30" s="13"/>
      <c r="K30" s="13"/>
      <c r="L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s="14" customFormat="1" ht="45">
      <c r="A31" s="41">
        <v>25010400</v>
      </c>
      <c r="B31" s="15" t="s">
        <v>25</v>
      </c>
      <c r="C31" s="21">
        <f t="shared" si="0"/>
        <v>1100</v>
      </c>
      <c r="D31" s="24"/>
      <c r="E31" s="24">
        <v>1100</v>
      </c>
      <c r="F31" s="43"/>
      <c r="G31" s="13"/>
      <c r="H31" s="13"/>
      <c r="I31" s="13"/>
      <c r="J31" s="13"/>
      <c r="K31" s="13"/>
      <c r="L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4" customFormat="1" ht="30">
      <c r="A32" s="41">
        <v>25020000</v>
      </c>
      <c r="B32" s="15" t="s">
        <v>26</v>
      </c>
      <c r="C32" s="21">
        <f t="shared" si="0"/>
        <v>755300</v>
      </c>
      <c r="D32" s="24"/>
      <c r="E32" s="24">
        <f>E33+E34</f>
        <v>755300</v>
      </c>
      <c r="F32" s="43"/>
      <c r="G32" s="13"/>
      <c r="H32" s="13"/>
      <c r="I32" s="13"/>
      <c r="J32" s="13"/>
      <c r="K32" s="13"/>
      <c r="L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14" customFormat="1" ht="15">
      <c r="A33" s="41">
        <v>25020100</v>
      </c>
      <c r="B33" s="18" t="s">
        <v>27</v>
      </c>
      <c r="C33" s="21">
        <f t="shared" si="0"/>
        <v>300300</v>
      </c>
      <c r="D33" s="24"/>
      <c r="E33" s="24">
        <v>300300</v>
      </c>
      <c r="F33" s="43"/>
      <c r="G33" s="13"/>
      <c r="H33" s="13"/>
      <c r="I33" s="13"/>
      <c r="J33" s="13"/>
      <c r="K33" s="13"/>
      <c r="L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4" customFormat="1" ht="135">
      <c r="A34" s="41">
        <v>25020200</v>
      </c>
      <c r="B34" s="15" t="s">
        <v>28</v>
      </c>
      <c r="C34" s="21">
        <f t="shared" si="0"/>
        <v>455000</v>
      </c>
      <c r="D34" s="24"/>
      <c r="E34" s="24">
        <v>455000</v>
      </c>
      <c r="F34" s="43"/>
      <c r="G34" s="13"/>
      <c r="H34" s="13"/>
      <c r="I34" s="13"/>
      <c r="J34" s="13"/>
      <c r="K34" s="13"/>
      <c r="L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11" customFormat="1" ht="14.25">
      <c r="A35" s="39">
        <v>40000000</v>
      </c>
      <c r="B35" s="6" t="s">
        <v>0</v>
      </c>
      <c r="C35" s="21">
        <f t="shared" si="0"/>
        <v>115088700</v>
      </c>
      <c r="D35" s="50">
        <f>D36+D38</f>
        <v>115088700</v>
      </c>
      <c r="E35" s="26"/>
      <c r="F35" s="45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4" customFormat="1" ht="15">
      <c r="A36" s="41">
        <v>41020000</v>
      </c>
      <c r="B36" s="12" t="s">
        <v>8</v>
      </c>
      <c r="C36" s="21">
        <f t="shared" si="0"/>
        <v>9602100</v>
      </c>
      <c r="D36" s="24">
        <f>D37</f>
        <v>9602100</v>
      </c>
      <c r="E36" s="24"/>
      <c r="F36" s="43"/>
      <c r="G36" s="13"/>
      <c r="H36" s="13"/>
      <c r="I36" s="13"/>
      <c r="J36" s="13"/>
      <c r="K36" s="13"/>
      <c r="L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253" s="14" customFormat="1" ht="15">
      <c r="A37" s="41">
        <v>41020100</v>
      </c>
      <c r="B37" s="18" t="s">
        <v>38</v>
      </c>
      <c r="C37" s="21">
        <f t="shared" si="0"/>
        <v>9602100</v>
      </c>
      <c r="D37" s="24">
        <v>9602100</v>
      </c>
      <c r="E37" s="24"/>
      <c r="F37" s="43"/>
      <c r="G37" s="13"/>
      <c r="H37" s="13"/>
      <c r="I37" s="13"/>
      <c r="J37" s="13"/>
      <c r="K37" s="13"/>
      <c r="L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pans="1:253" s="14" customFormat="1" ht="15">
      <c r="A38" s="41">
        <v>41030000</v>
      </c>
      <c r="B38" s="12" t="s">
        <v>9</v>
      </c>
      <c r="C38" s="21">
        <f t="shared" si="0"/>
        <v>105486600</v>
      </c>
      <c r="D38" s="23">
        <f>D39+D40+D41+D42+D45+D46+D47+D48+D49+D43+D44</f>
        <v>105486600</v>
      </c>
      <c r="E38" s="23"/>
      <c r="F38" s="42"/>
      <c r="G38" s="13"/>
      <c r="H38" s="13"/>
      <c r="I38" s="13"/>
      <c r="J38" s="13"/>
      <c r="K38" s="13"/>
      <c r="L38" s="13"/>
      <c r="IK38" s="13"/>
      <c r="IL38" s="13"/>
      <c r="IM38" s="13"/>
      <c r="IN38" s="13"/>
      <c r="IO38" s="13"/>
      <c r="IP38" s="13"/>
      <c r="IQ38" s="13"/>
      <c r="IR38" s="13"/>
      <c r="IS38" s="13"/>
    </row>
    <row r="39" spans="1:253" s="14" customFormat="1" ht="104.25" customHeight="1">
      <c r="A39" s="41">
        <v>41030600</v>
      </c>
      <c r="B39" s="15" t="s">
        <v>29</v>
      </c>
      <c r="C39" s="21">
        <f t="shared" si="0"/>
        <v>31117000</v>
      </c>
      <c r="D39" s="23">
        <v>31117000</v>
      </c>
      <c r="E39" s="23"/>
      <c r="F39" s="42"/>
      <c r="G39" s="13"/>
      <c r="H39" s="13"/>
      <c r="I39" s="13"/>
      <c r="J39" s="13"/>
      <c r="K39" s="13"/>
      <c r="L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s="14" customFormat="1" ht="118.5" customHeight="1">
      <c r="A40" s="41">
        <v>41030800</v>
      </c>
      <c r="B40" s="15" t="s">
        <v>30</v>
      </c>
      <c r="C40" s="21">
        <f t="shared" si="0"/>
        <v>9914700</v>
      </c>
      <c r="D40" s="23">
        <v>9914700</v>
      </c>
      <c r="E40" s="23"/>
      <c r="F40" s="42"/>
      <c r="G40" s="13"/>
      <c r="H40" s="13"/>
      <c r="I40" s="13"/>
      <c r="J40" s="13"/>
      <c r="K40" s="13"/>
      <c r="L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s="14" customFormat="1" ht="274.5" customHeight="1">
      <c r="A41" s="41">
        <v>41030900</v>
      </c>
      <c r="B41" s="15" t="s">
        <v>31</v>
      </c>
      <c r="C41" s="21">
        <f t="shared" si="0"/>
        <v>628100</v>
      </c>
      <c r="D41" s="23">
        <v>628100</v>
      </c>
      <c r="E41" s="23"/>
      <c r="F41" s="42"/>
      <c r="G41" s="13"/>
      <c r="H41" s="13"/>
      <c r="I41" s="13"/>
      <c r="J41" s="13"/>
      <c r="K41" s="13"/>
      <c r="L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s="14" customFormat="1" ht="75">
      <c r="A42" s="41">
        <v>41031000</v>
      </c>
      <c r="B42" s="15" t="s">
        <v>32</v>
      </c>
      <c r="C42" s="21">
        <f t="shared" si="0"/>
        <v>1547600</v>
      </c>
      <c r="D42" s="23">
        <v>1547600</v>
      </c>
      <c r="E42" s="23"/>
      <c r="F42" s="42"/>
      <c r="G42" s="13"/>
      <c r="H42" s="13"/>
      <c r="I42" s="13"/>
      <c r="J42" s="13"/>
      <c r="K42" s="13"/>
      <c r="L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s="14" customFormat="1" ht="30">
      <c r="A43" s="41">
        <v>41033900</v>
      </c>
      <c r="B43" s="15" t="s">
        <v>39</v>
      </c>
      <c r="C43" s="21">
        <f t="shared" si="0"/>
        <v>37759700</v>
      </c>
      <c r="D43" s="23">
        <v>37759700</v>
      </c>
      <c r="E43" s="23"/>
      <c r="F43" s="42"/>
      <c r="G43" s="13"/>
      <c r="H43" s="13"/>
      <c r="I43" s="13"/>
      <c r="J43" s="13"/>
      <c r="K43" s="13"/>
      <c r="L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s="14" customFormat="1" ht="30">
      <c r="A44" s="41">
        <v>41034200</v>
      </c>
      <c r="B44" s="15" t="s">
        <v>40</v>
      </c>
      <c r="C44" s="21">
        <f t="shared" si="0"/>
        <v>23163800</v>
      </c>
      <c r="D44" s="23">
        <v>23163800</v>
      </c>
      <c r="E44" s="23"/>
      <c r="F44" s="42"/>
      <c r="G44" s="13"/>
      <c r="H44" s="13"/>
      <c r="I44" s="13"/>
      <c r="J44" s="13"/>
      <c r="K44" s="13"/>
      <c r="L44" s="13"/>
      <c r="IK44" s="13"/>
      <c r="IL44" s="13"/>
      <c r="IM44" s="13"/>
      <c r="IN44" s="13"/>
      <c r="IO44" s="13"/>
      <c r="IP44" s="13"/>
      <c r="IQ44" s="13"/>
      <c r="IR44" s="13"/>
      <c r="IS44" s="13"/>
    </row>
    <row r="45" spans="1:253" s="14" customFormat="1" ht="75">
      <c r="A45" s="41"/>
      <c r="B45" s="12" t="s">
        <v>34</v>
      </c>
      <c r="C45" s="21">
        <f t="shared" si="0"/>
        <v>526500</v>
      </c>
      <c r="D45" s="23">
        <v>526500</v>
      </c>
      <c r="E45" s="23"/>
      <c r="F45" s="42"/>
      <c r="G45" s="13"/>
      <c r="H45" s="13"/>
      <c r="I45" s="13"/>
      <c r="J45" s="13"/>
      <c r="K45" s="13"/>
      <c r="L45" s="13"/>
      <c r="IK45" s="13"/>
      <c r="IL45" s="13"/>
      <c r="IM45" s="13"/>
      <c r="IN45" s="13"/>
      <c r="IO45" s="13"/>
      <c r="IP45" s="13"/>
      <c r="IQ45" s="13"/>
      <c r="IR45" s="13"/>
      <c r="IS45" s="13"/>
    </row>
    <row r="46" spans="1:253" s="14" customFormat="1" ht="75">
      <c r="A46" s="41">
        <v>41035000</v>
      </c>
      <c r="B46" s="12" t="s">
        <v>35</v>
      </c>
      <c r="C46" s="21">
        <f t="shared" si="0"/>
        <v>27200</v>
      </c>
      <c r="D46" s="23">
        <v>27200</v>
      </c>
      <c r="E46" s="23"/>
      <c r="F46" s="42"/>
      <c r="G46" s="13"/>
      <c r="H46" s="13"/>
      <c r="I46" s="13"/>
      <c r="J46" s="13"/>
      <c r="K46" s="13"/>
      <c r="L46" s="13"/>
      <c r="IK46" s="13"/>
      <c r="IL46" s="13"/>
      <c r="IM46" s="13"/>
      <c r="IN46" s="13"/>
      <c r="IO46" s="13"/>
      <c r="IP46" s="13"/>
      <c r="IQ46" s="13"/>
      <c r="IR46" s="13"/>
      <c r="IS46" s="13"/>
    </row>
    <row r="47" spans="1:253" s="14" customFormat="1" ht="30">
      <c r="A47" s="41">
        <v>41035000</v>
      </c>
      <c r="B47" s="12" t="s">
        <v>36</v>
      </c>
      <c r="C47" s="21">
        <f t="shared" si="0"/>
        <v>31600</v>
      </c>
      <c r="D47" s="23">
        <v>31600</v>
      </c>
      <c r="E47" s="23"/>
      <c r="F47" s="42"/>
      <c r="G47" s="13"/>
      <c r="H47" s="13"/>
      <c r="I47" s="13"/>
      <c r="J47" s="13"/>
      <c r="K47" s="13"/>
      <c r="L47" s="13"/>
      <c r="IK47" s="13"/>
      <c r="IL47" s="13"/>
      <c r="IM47" s="13"/>
      <c r="IN47" s="13"/>
      <c r="IO47" s="13"/>
      <c r="IP47" s="13"/>
      <c r="IQ47" s="13"/>
      <c r="IR47" s="13"/>
      <c r="IS47" s="13"/>
    </row>
    <row r="48" spans="1:253" s="14" customFormat="1" ht="60">
      <c r="A48" s="41">
        <v>41035000</v>
      </c>
      <c r="B48" s="12" t="s">
        <v>37</v>
      </c>
      <c r="C48" s="21">
        <f t="shared" si="0"/>
        <v>22200</v>
      </c>
      <c r="D48" s="23">
        <v>22200</v>
      </c>
      <c r="E48" s="23"/>
      <c r="F48" s="42"/>
      <c r="G48" s="13"/>
      <c r="H48" s="13"/>
      <c r="I48" s="13"/>
      <c r="J48" s="13"/>
      <c r="K48" s="13"/>
      <c r="L48" s="13"/>
      <c r="IK48" s="13"/>
      <c r="IL48" s="13"/>
      <c r="IM48" s="13"/>
      <c r="IN48" s="13"/>
      <c r="IO48" s="13"/>
      <c r="IP48" s="13"/>
      <c r="IQ48" s="13"/>
      <c r="IR48" s="13"/>
      <c r="IS48" s="13"/>
    </row>
    <row r="49" spans="1:253" s="14" customFormat="1" ht="135" customHeight="1">
      <c r="A49" s="41">
        <v>41035800</v>
      </c>
      <c r="B49" s="15" t="s">
        <v>33</v>
      </c>
      <c r="C49" s="21">
        <f t="shared" si="0"/>
        <v>748200</v>
      </c>
      <c r="D49" s="23">
        <v>748200</v>
      </c>
      <c r="E49" s="23"/>
      <c r="F49" s="42"/>
      <c r="G49" s="13"/>
      <c r="H49" s="13"/>
      <c r="I49" s="13"/>
      <c r="J49" s="13"/>
      <c r="K49" s="13"/>
      <c r="L49" s="13"/>
      <c r="IK49" s="13"/>
      <c r="IL49" s="13"/>
      <c r="IM49" s="13"/>
      <c r="IN49" s="13"/>
      <c r="IO49" s="13"/>
      <c r="IP49" s="13"/>
      <c r="IQ49" s="13"/>
      <c r="IR49" s="13"/>
      <c r="IS49" s="13"/>
    </row>
    <row r="50" spans="1:253" s="9" customFormat="1" ht="27.75" customHeight="1" thickBot="1">
      <c r="A50" s="46"/>
      <c r="B50" s="47" t="s">
        <v>10</v>
      </c>
      <c r="C50" s="48">
        <f t="shared" si="0"/>
        <v>133883200</v>
      </c>
      <c r="D50" s="51">
        <f>D35+D21+D10</f>
        <v>132134300</v>
      </c>
      <c r="E50" s="51">
        <f>E26</f>
        <v>1748900</v>
      </c>
      <c r="F50" s="49"/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5" spans="3:5" ht="12.75">
      <c r="C55" s="20"/>
      <c r="D55" s="20"/>
      <c r="E55" s="20"/>
    </row>
    <row r="56" ht="12.75">
      <c r="D56" s="20"/>
    </row>
  </sheetData>
  <sheetProtection/>
  <mergeCells count="9">
    <mergeCell ref="D2:F2"/>
    <mergeCell ref="D3:F3"/>
    <mergeCell ref="D4:F4"/>
    <mergeCell ref="E8:F8"/>
    <mergeCell ref="A8:A9"/>
    <mergeCell ref="B8:B9"/>
    <mergeCell ref="C8:C9"/>
    <mergeCell ref="D8:D9"/>
    <mergeCell ref="B6:G6"/>
  </mergeCells>
  <printOptions horizontalCentered="1"/>
  <pageMargins left="0.56" right="0.41" top="0.5905511811023623" bottom="0.17" header="0.5118110236220472" footer="0.5118110236220472"/>
  <pageSetup fitToHeight="0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Администратор</cp:lastModifiedBy>
  <cp:lastPrinted>2015-01-26T12:50:10Z</cp:lastPrinted>
  <dcterms:created xsi:type="dcterms:W3CDTF">2014-01-17T10:52:16Z</dcterms:created>
  <dcterms:modified xsi:type="dcterms:W3CDTF">2015-01-26T12:51:11Z</dcterms:modified>
  <cp:category/>
  <cp:version/>
  <cp:contentType/>
  <cp:contentStatus/>
</cp:coreProperties>
</file>