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15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<sst xmlns="http://schemas.openxmlformats.org/spreadsheetml/2006/main" count="110" uniqueCount="50">
  <si>
    <t>№ п/п</t>
  </si>
  <si>
    <t>Найменування завдання</t>
  </si>
  <si>
    <t>Перелік заходів Програми</t>
  </si>
  <si>
    <t>Строк виконання</t>
  </si>
  <si>
    <t>Виконавці</t>
  </si>
  <si>
    <t>Джерела фінансування</t>
  </si>
  <si>
    <t>в тому числі по роках</t>
  </si>
  <si>
    <t>Орієнтовний обсяг фінансування, тис.грн.</t>
  </si>
  <si>
    <t>Оплата праці</t>
  </si>
  <si>
    <t>2019-2021рр</t>
  </si>
  <si>
    <t>Нарахування на оплату праці</t>
  </si>
  <si>
    <t>Предмети і матеріали</t>
  </si>
  <si>
    <t>медикаменти та перев'язувальні матеріали</t>
  </si>
  <si>
    <t>Продукти харчування</t>
  </si>
  <si>
    <t>Послуги (крім комунальних)</t>
  </si>
  <si>
    <t>Видатки на відрядження</t>
  </si>
  <si>
    <t>Оплата комунальних послуг та енергоносіїв, в т.ч.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</si>
  <si>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</si>
  <si>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</si>
  <si>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</si>
  <si>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</si>
  <si>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</si>
  <si>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 і окремі заходи по реалізації державних (регіональних) програм</t>
  </si>
  <si>
    <t>Виплата пенсій і допомог</t>
  </si>
  <si>
    <t>Інші виплати населенню</t>
  </si>
  <si>
    <t>Інші поточні видатки</t>
  </si>
  <si>
    <t xml:space="preserve">Співфінансування на придбання комп'ютерного томографа </t>
  </si>
  <si>
    <t>Співфінансування проведення реконструкції тепломережі</t>
  </si>
  <si>
    <t>Співфінансування будівництва житлового будинку для медиків</t>
  </si>
  <si>
    <t>Придбання предметів довгострокового використання</t>
  </si>
  <si>
    <t>забезпечення своєчасної оплати медичним працівникам</t>
  </si>
  <si>
    <t>закупівля предметів і матеріалів для роботи закладу</t>
  </si>
  <si>
    <t>закупівля медикаментів та перев'язувальних матеріалів для забезпечення лікування хворих в умовах стаціонару</t>
  </si>
  <si>
    <t>закупівля продуктів харчування для забезпечення харчування хворих в умовах стаціонару</t>
  </si>
  <si>
    <t>забезпечення оплати послуг  стороннії організацій</t>
  </si>
  <si>
    <t>забезпечення виплати відряджувальних медичному персоналу закладу</t>
  </si>
  <si>
    <t>забезпечення оплати за енергоносії для покращення умов роботи персоналу та  комфортного перебування пацієнтів в закладі</t>
  </si>
  <si>
    <t>Забезпечення для працівників оплати за навчання з метою підвищення кваліфікації</t>
  </si>
  <si>
    <t>забезпечення виплати пільгових пенсій і допомог</t>
  </si>
  <si>
    <t>забезпечення закупівлі інсуліновмісних препаратів для хворих на цукровий і нецукровий діабет</t>
  </si>
  <si>
    <t>Всього</t>
  </si>
  <si>
    <t>Напрямки діяльності та основні заходи                                                                                                                       Програми розвитку вторинної медичної допомоги у Менському районі                                                                                                          на період 2019 - 2021 років</t>
  </si>
  <si>
    <t>Забезпечення для медичних працівників оплати за навчання з метою підвищення кваліфікації</t>
  </si>
  <si>
    <t>Придбання медичного обладнання для покращення ранньої діагностики захворювань</t>
  </si>
  <si>
    <t>Придбання медичного обладнання для покращення якості обслуговування населення району</t>
  </si>
  <si>
    <t xml:space="preserve">Покращення житлових умов лікарів закладу </t>
  </si>
  <si>
    <t>Пороведення реконструкції тепломережі для зменшення тепловитрат та забезпечення енергоефективності закладу</t>
  </si>
  <si>
    <t>КНП "Менська центральна районна лікарня"</t>
  </si>
  <si>
    <t>районний бюджет, медична субвенція, інші джерела не заборонені законодавством</t>
  </si>
  <si>
    <t>Додаток 2                                                                                         до Програми розвитку вторинної медичної допомоги у Менському районі на період 2019-2021 роки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</si>
</sst>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%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wrapText="1"/>
    </xf>
    <xf numFmtId="173" fontId="1" fillId="0" borderId="1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/>
    </xf>
    <xf numFmtId="173" fontId="2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C16">
      <selection activeCell="K12" sqref="K12"/>
    </sheetView>
  </sheetViews>
  <sheetFormatPr defaultColWidth="9.00390625" defaultRowHeight="12.75"/>
  <cols>
    <col min="1" max="1" width="6.00390625" style="0" customWidth="1"/>
    <col min="2" max="2" width="26.25390625" style="0" customWidth="1"/>
    <col min="3" max="3" width="23.125" style="0" customWidth="1"/>
    <col min="4" max="4" width="11.375" style="0" customWidth="1"/>
    <col min="5" max="5" width="16.00390625" style="0" customWidth="1"/>
    <col min="6" max="6" width="28.75390625" style="0" customWidth="1"/>
    <col min="7" max="7" width="16.25390625" style="0" customWidth="1"/>
    <col min="8" max="10" width="13.75390625" style="0" bestFit="1" customWidth="1"/>
    <col min="11" max="11" width="9.125" style="16" customWidth="1"/>
  </cols>
  <sheetData>
    <row r="1" spans="7:11" ht="50.25" customHeight="1">
      <c r="G1" s="25" t="s">
        <v>49</v>
      </c>
      <c r="H1" s="25"/>
      <c r="I1" s="25"/>
      <c r="J1" s="25"/>
      <c r="K1" s="12"/>
    </row>
    <row r="2" spans="3:11" ht="50.25" customHeight="1">
      <c r="C2" s="26" t="s">
        <v>41</v>
      </c>
      <c r="D2" s="26"/>
      <c r="E2" s="26"/>
      <c r="F2" s="26"/>
      <c r="G2" s="26"/>
      <c r="H2" s="26"/>
      <c r="I2" s="3"/>
      <c r="J2" s="3"/>
      <c r="K2" s="12"/>
    </row>
    <row r="5" spans="1:11" s="4" customFormat="1" ht="12.75" customHeight="1">
      <c r="A5" s="23" t="s">
        <v>0</v>
      </c>
      <c r="B5" s="23" t="s">
        <v>1</v>
      </c>
      <c r="C5" s="23" t="s">
        <v>2</v>
      </c>
      <c r="D5" s="23" t="s">
        <v>3</v>
      </c>
      <c r="E5" s="23" t="s">
        <v>4</v>
      </c>
      <c r="F5" s="23" t="s">
        <v>5</v>
      </c>
      <c r="G5" s="23" t="s">
        <v>7</v>
      </c>
      <c r="H5" s="22" t="s">
        <v>6</v>
      </c>
      <c r="I5" s="22"/>
      <c r="J5" s="22"/>
      <c r="K5" s="13"/>
    </row>
    <row r="6" spans="1:11" s="6" customFormat="1" ht="42" customHeight="1">
      <c r="A6" s="24"/>
      <c r="B6" s="24"/>
      <c r="C6" s="24"/>
      <c r="D6" s="24"/>
      <c r="E6" s="24"/>
      <c r="F6" s="24"/>
      <c r="G6" s="24"/>
      <c r="H6" s="5">
        <v>2019</v>
      </c>
      <c r="I6" s="5">
        <v>2020</v>
      </c>
      <c r="J6" s="5">
        <v>2021</v>
      </c>
      <c r="K6" s="9"/>
    </row>
    <row r="7" spans="1:11" s="10" customFormat="1" ht="75.75">
      <c r="A7" s="7">
        <v>1</v>
      </c>
      <c r="B7" s="7" t="s">
        <v>8</v>
      </c>
      <c r="C7" s="17" t="s">
        <v>30</v>
      </c>
      <c r="D7" s="7" t="s">
        <v>9</v>
      </c>
      <c r="E7" s="7" t="s">
        <v>47</v>
      </c>
      <c r="F7" s="7" t="s">
        <v>48</v>
      </c>
      <c r="G7" s="11">
        <f>H7+I7+J7</f>
        <v>85398</v>
      </c>
      <c r="H7" s="8">
        <v>25800</v>
      </c>
      <c r="I7" s="8">
        <f>H7+(H7*10%)</f>
        <v>28380</v>
      </c>
      <c r="J7" s="8">
        <f>I7+(I7*10%)</f>
        <v>31218</v>
      </c>
      <c r="K7" s="9"/>
    </row>
    <row r="8" spans="1:11" s="10" customFormat="1" ht="75.75">
      <c r="A8" s="7">
        <v>2</v>
      </c>
      <c r="B8" s="7" t="s">
        <v>10</v>
      </c>
      <c r="C8" s="18"/>
      <c r="D8" s="7" t="s">
        <v>9</v>
      </c>
      <c r="E8" s="7" t="s">
        <v>47</v>
      </c>
      <c r="F8" s="7" t="s">
        <v>48</v>
      </c>
      <c r="G8" s="11">
        <f aca="true" t="shared" si="0" ref="G8:G27">H8+I8+J8</f>
        <v>18800.8</v>
      </c>
      <c r="H8" s="8">
        <v>5680</v>
      </c>
      <c r="I8" s="8">
        <f aca="true" t="shared" si="1" ref="I8:J27">H8+(H8*10%)</f>
        <v>6248</v>
      </c>
      <c r="J8" s="8">
        <f t="shared" si="1"/>
        <v>6872.8</v>
      </c>
      <c r="K8" s="9"/>
    </row>
    <row r="9" spans="1:11" s="10" customFormat="1" ht="75.75">
      <c r="A9" s="7">
        <v>3</v>
      </c>
      <c r="B9" s="7" t="s">
        <v>11</v>
      </c>
      <c r="C9" s="7" t="s">
        <v>31</v>
      </c>
      <c r="D9" s="7" t="s">
        <v>9</v>
      </c>
      <c r="E9" s="7" t="s">
        <v>47</v>
      </c>
      <c r="F9" s="7" t="s">
        <v>48</v>
      </c>
      <c r="G9" s="11">
        <f t="shared" si="0"/>
        <v>3089.8849999999998</v>
      </c>
      <c r="H9" s="8">
        <v>933.5</v>
      </c>
      <c r="I9" s="8">
        <f t="shared" si="1"/>
        <v>1026.85</v>
      </c>
      <c r="J9" s="8">
        <f t="shared" si="1"/>
        <v>1129.5349999999999</v>
      </c>
      <c r="K9" s="9"/>
    </row>
    <row r="10" spans="1:11" s="10" customFormat="1" ht="86.25" customHeight="1">
      <c r="A10" s="7">
        <v>4</v>
      </c>
      <c r="B10" s="7" t="s">
        <v>12</v>
      </c>
      <c r="C10" s="7" t="s">
        <v>32</v>
      </c>
      <c r="D10" s="7" t="s">
        <v>9</v>
      </c>
      <c r="E10" s="7" t="s">
        <v>47</v>
      </c>
      <c r="F10" s="7" t="s">
        <v>48</v>
      </c>
      <c r="G10" s="11">
        <f t="shared" si="0"/>
        <v>2317</v>
      </c>
      <c r="H10" s="8">
        <v>700</v>
      </c>
      <c r="I10" s="8">
        <f t="shared" si="1"/>
        <v>770</v>
      </c>
      <c r="J10" s="8">
        <f t="shared" si="1"/>
        <v>847</v>
      </c>
      <c r="K10" s="9"/>
    </row>
    <row r="11" spans="1:11" s="10" customFormat="1" ht="75.75">
      <c r="A11" s="7">
        <v>5</v>
      </c>
      <c r="B11" s="7" t="s">
        <v>13</v>
      </c>
      <c r="C11" s="7" t="s">
        <v>33</v>
      </c>
      <c r="D11" s="7" t="s">
        <v>9</v>
      </c>
      <c r="E11" s="7" t="s">
        <v>47</v>
      </c>
      <c r="F11" s="7" t="s">
        <v>48</v>
      </c>
      <c r="G11" s="11">
        <f t="shared" si="0"/>
        <v>2317</v>
      </c>
      <c r="H11" s="8">
        <v>700</v>
      </c>
      <c r="I11" s="8">
        <f t="shared" si="1"/>
        <v>770</v>
      </c>
      <c r="J11" s="8">
        <f t="shared" si="1"/>
        <v>847</v>
      </c>
      <c r="K11" s="9"/>
    </row>
    <row r="12" spans="1:14" s="10" customFormat="1" ht="75.75">
      <c r="A12" s="7">
        <v>6</v>
      </c>
      <c r="B12" s="7" t="s">
        <v>14</v>
      </c>
      <c r="C12" s="7" t="s">
        <v>34</v>
      </c>
      <c r="D12" s="7" t="s">
        <v>9</v>
      </c>
      <c r="E12" s="7" t="s">
        <v>47</v>
      </c>
      <c r="F12" s="7" t="s">
        <v>48</v>
      </c>
      <c r="G12" s="11">
        <f t="shared" si="0"/>
        <v>3014.4170000000004</v>
      </c>
      <c r="H12" s="8">
        <v>910.7</v>
      </c>
      <c r="I12" s="8">
        <f t="shared" si="1"/>
        <v>1001.7700000000001</v>
      </c>
      <c r="J12" s="8">
        <f t="shared" si="1"/>
        <v>1101.9470000000001</v>
      </c>
      <c r="K12" s="9"/>
      <c r="N12" s="10">
        <v>8</v>
      </c>
    </row>
    <row r="13" spans="1:11" s="10" customFormat="1" ht="75.75">
      <c r="A13" s="7">
        <v>7</v>
      </c>
      <c r="B13" s="7" t="s">
        <v>15</v>
      </c>
      <c r="C13" s="7" t="s">
        <v>35</v>
      </c>
      <c r="D13" s="7" t="s">
        <v>9</v>
      </c>
      <c r="E13" s="7" t="s">
        <v>47</v>
      </c>
      <c r="F13" s="7" t="s">
        <v>48</v>
      </c>
      <c r="G13" s="11">
        <f t="shared" si="0"/>
        <v>662</v>
      </c>
      <c r="H13" s="8">
        <v>200</v>
      </c>
      <c r="I13" s="8">
        <f t="shared" si="1"/>
        <v>220</v>
      </c>
      <c r="J13" s="8">
        <f t="shared" si="1"/>
        <v>242</v>
      </c>
      <c r="K13" s="9"/>
    </row>
    <row r="14" spans="1:11" s="10" customFormat="1" ht="75.75">
      <c r="A14" s="7">
        <v>8</v>
      </c>
      <c r="B14" s="7" t="s">
        <v>16</v>
      </c>
      <c r="C14" s="19" t="s">
        <v>36</v>
      </c>
      <c r="D14" s="7" t="s">
        <v>9</v>
      </c>
      <c r="E14" s="7" t="s">
        <v>47</v>
      </c>
      <c r="F14" s="7" t="s">
        <v>48</v>
      </c>
      <c r="G14" s="11">
        <f t="shared" si="0"/>
        <v>19926.2</v>
      </c>
      <c r="H14" s="8">
        <f>H15+H16+H17+H18+H19</f>
        <v>6020</v>
      </c>
      <c r="I14" s="8">
        <f t="shared" si="1"/>
        <v>6622</v>
      </c>
      <c r="J14" s="8">
        <f t="shared" si="1"/>
        <v>7284.2</v>
      </c>
      <c r="K14" s="9"/>
    </row>
    <row r="15" spans="1:11" s="10" customFormat="1" ht="75.75">
      <c r="A15" s="7">
        <v>9</v>
      </c>
      <c r="B15" s="7" t="s">
        <v>17</v>
      </c>
      <c r="C15" s="20"/>
      <c r="D15" s="7" t="s">
        <v>9</v>
      </c>
      <c r="E15" s="7" t="s">
        <v>47</v>
      </c>
      <c r="F15" s="7" t="s">
        <v>48</v>
      </c>
      <c r="G15" s="11">
        <f t="shared" si="0"/>
        <v>9268</v>
      </c>
      <c r="H15" s="8">
        <v>2800</v>
      </c>
      <c r="I15" s="8">
        <f t="shared" si="1"/>
        <v>3080</v>
      </c>
      <c r="J15" s="8">
        <f t="shared" si="1"/>
        <v>3388</v>
      </c>
      <c r="K15" s="9"/>
    </row>
    <row r="16" spans="1:11" s="10" customFormat="1" ht="75.75">
      <c r="A16" s="7">
        <v>10</v>
      </c>
      <c r="B16" s="7" t="s">
        <v>18</v>
      </c>
      <c r="C16" s="20"/>
      <c r="D16" s="7" t="s">
        <v>9</v>
      </c>
      <c r="E16" s="7" t="s">
        <v>47</v>
      </c>
      <c r="F16" s="7" t="s">
        <v>48</v>
      </c>
      <c r="G16" s="11">
        <f t="shared" si="0"/>
        <v>2350.1</v>
      </c>
      <c r="H16" s="8">
        <v>710</v>
      </c>
      <c r="I16" s="8">
        <f t="shared" si="1"/>
        <v>781</v>
      </c>
      <c r="J16" s="8">
        <f t="shared" si="1"/>
        <v>859.1</v>
      </c>
      <c r="K16" s="9"/>
    </row>
    <row r="17" spans="1:11" s="10" customFormat="1" ht="75.75">
      <c r="A17" s="7">
        <v>11</v>
      </c>
      <c r="B17" s="7" t="s">
        <v>19</v>
      </c>
      <c r="C17" s="20"/>
      <c r="D17" s="7" t="s">
        <v>9</v>
      </c>
      <c r="E17" s="7" t="s">
        <v>47</v>
      </c>
      <c r="F17" s="7" t="s">
        <v>48</v>
      </c>
      <c r="G17" s="11">
        <f t="shared" si="0"/>
        <v>4998.1</v>
      </c>
      <c r="H17" s="8">
        <v>1510</v>
      </c>
      <c r="I17" s="8">
        <f t="shared" si="1"/>
        <v>1661</v>
      </c>
      <c r="J17" s="8">
        <f t="shared" si="1"/>
        <v>1827.1</v>
      </c>
      <c r="K17" s="9"/>
    </row>
    <row r="18" spans="1:11" s="10" customFormat="1" ht="75.75">
      <c r="A18" s="7">
        <v>12</v>
      </c>
      <c r="B18" s="7" t="s">
        <v>20</v>
      </c>
      <c r="C18" s="20"/>
      <c r="D18" s="7" t="s">
        <v>9</v>
      </c>
      <c r="E18" s="7" t="s">
        <v>47</v>
      </c>
      <c r="F18" s="7" t="s">
        <v>48</v>
      </c>
      <c r="G18" s="11">
        <f t="shared" si="0"/>
        <v>1655</v>
      </c>
      <c r="H18" s="8">
        <v>500</v>
      </c>
      <c r="I18" s="8">
        <f t="shared" si="1"/>
        <v>550</v>
      </c>
      <c r="J18" s="8">
        <f t="shared" si="1"/>
        <v>605</v>
      </c>
      <c r="K18" s="9"/>
    </row>
    <row r="19" spans="1:11" s="10" customFormat="1" ht="75.75">
      <c r="A19" s="7">
        <v>13</v>
      </c>
      <c r="B19" s="7" t="s">
        <v>21</v>
      </c>
      <c r="C19" s="21"/>
      <c r="D19" s="7" t="s">
        <v>9</v>
      </c>
      <c r="E19" s="7" t="s">
        <v>47</v>
      </c>
      <c r="F19" s="7" t="s">
        <v>48</v>
      </c>
      <c r="G19" s="11">
        <f t="shared" si="0"/>
        <v>1655</v>
      </c>
      <c r="H19" s="8">
        <v>500</v>
      </c>
      <c r="I19" s="8">
        <f t="shared" si="1"/>
        <v>550</v>
      </c>
      <c r="J19" s="8">
        <f t="shared" si="1"/>
        <v>605</v>
      </c>
      <c r="K19" s="9"/>
    </row>
    <row r="20" spans="1:14" s="10" customFormat="1" ht="75.75">
      <c r="A20" s="7">
        <v>14</v>
      </c>
      <c r="B20" s="7" t="s">
        <v>22</v>
      </c>
      <c r="C20" s="7" t="s">
        <v>37</v>
      </c>
      <c r="D20" s="7" t="s">
        <v>9</v>
      </c>
      <c r="E20" s="7" t="s">
        <v>47</v>
      </c>
      <c r="F20" s="7" t="s">
        <v>48</v>
      </c>
      <c r="G20" s="11">
        <f t="shared" si="0"/>
        <v>49.65</v>
      </c>
      <c r="H20" s="8">
        <v>15</v>
      </c>
      <c r="I20" s="8">
        <f t="shared" si="1"/>
        <v>16.5</v>
      </c>
      <c r="J20" s="8">
        <f t="shared" si="1"/>
        <v>18.15</v>
      </c>
      <c r="K20" s="9"/>
      <c r="N20" s="10">
        <v>9</v>
      </c>
    </row>
    <row r="21" spans="1:11" s="10" customFormat="1" ht="75.75">
      <c r="A21" s="7">
        <v>15</v>
      </c>
      <c r="B21" s="7" t="s">
        <v>23</v>
      </c>
      <c r="C21" s="7" t="s">
        <v>38</v>
      </c>
      <c r="D21" s="7" t="s">
        <v>9</v>
      </c>
      <c r="E21" s="7" t="s">
        <v>47</v>
      </c>
      <c r="F21" s="7" t="s">
        <v>48</v>
      </c>
      <c r="G21" s="11">
        <f t="shared" si="0"/>
        <v>297.9</v>
      </c>
      <c r="H21" s="8">
        <v>90</v>
      </c>
      <c r="I21" s="8">
        <f t="shared" si="1"/>
        <v>99</v>
      </c>
      <c r="J21" s="8">
        <f t="shared" si="1"/>
        <v>108.9</v>
      </c>
      <c r="K21" s="9"/>
    </row>
    <row r="22" spans="1:11" s="10" customFormat="1" ht="90.75">
      <c r="A22" s="7">
        <v>16</v>
      </c>
      <c r="B22" s="7" t="s">
        <v>24</v>
      </c>
      <c r="C22" s="7" t="s">
        <v>39</v>
      </c>
      <c r="D22" s="7" t="s">
        <v>9</v>
      </c>
      <c r="E22" s="7" t="s">
        <v>47</v>
      </c>
      <c r="F22" s="7" t="s">
        <v>48</v>
      </c>
      <c r="G22" s="11">
        <f t="shared" si="0"/>
        <v>3972</v>
      </c>
      <c r="H22" s="8">
        <v>1200</v>
      </c>
      <c r="I22" s="8">
        <f t="shared" si="1"/>
        <v>1320</v>
      </c>
      <c r="J22" s="8">
        <f t="shared" si="1"/>
        <v>1452</v>
      </c>
      <c r="K22" s="9"/>
    </row>
    <row r="23" spans="1:11" s="10" customFormat="1" ht="90.75">
      <c r="A23" s="7">
        <v>17</v>
      </c>
      <c r="B23" s="7" t="s">
        <v>25</v>
      </c>
      <c r="C23" s="7" t="s">
        <v>42</v>
      </c>
      <c r="D23" s="7" t="s">
        <v>9</v>
      </c>
      <c r="E23" s="7" t="s">
        <v>47</v>
      </c>
      <c r="F23" s="7" t="s">
        <v>48</v>
      </c>
      <c r="G23" s="11">
        <f t="shared" si="0"/>
        <v>86.06</v>
      </c>
      <c r="H23" s="8">
        <v>26</v>
      </c>
      <c r="I23" s="8">
        <f t="shared" si="1"/>
        <v>28.6</v>
      </c>
      <c r="J23" s="8">
        <f t="shared" si="1"/>
        <v>31.46</v>
      </c>
      <c r="K23" s="9"/>
    </row>
    <row r="24" spans="1:11" s="10" customFormat="1" ht="90.75">
      <c r="A24" s="7">
        <v>18</v>
      </c>
      <c r="B24" s="7" t="s">
        <v>26</v>
      </c>
      <c r="C24" s="7" t="s">
        <v>43</v>
      </c>
      <c r="D24" s="7" t="s">
        <v>9</v>
      </c>
      <c r="E24" s="7" t="s">
        <v>47</v>
      </c>
      <c r="F24" s="7" t="s">
        <v>48</v>
      </c>
      <c r="G24" s="11">
        <f t="shared" si="0"/>
        <v>13240</v>
      </c>
      <c r="H24" s="8">
        <v>4000</v>
      </c>
      <c r="I24" s="8">
        <f t="shared" si="1"/>
        <v>4400</v>
      </c>
      <c r="J24" s="8">
        <f t="shared" si="1"/>
        <v>4840</v>
      </c>
      <c r="K24" s="9"/>
    </row>
    <row r="25" spans="1:11" s="10" customFormat="1" ht="120.75">
      <c r="A25" s="7">
        <v>19</v>
      </c>
      <c r="B25" s="7" t="s">
        <v>27</v>
      </c>
      <c r="C25" s="7" t="s">
        <v>46</v>
      </c>
      <c r="D25" s="7" t="s">
        <v>9</v>
      </c>
      <c r="E25" s="7" t="s">
        <v>47</v>
      </c>
      <c r="F25" s="7" t="s">
        <v>48</v>
      </c>
      <c r="G25" s="11">
        <f t="shared" si="0"/>
        <v>2040.7804999999998</v>
      </c>
      <c r="H25" s="8">
        <v>616.55</v>
      </c>
      <c r="I25" s="8">
        <f t="shared" si="1"/>
        <v>678.2049999999999</v>
      </c>
      <c r="J25" s="8">
        <f t="shared" si="1"/>
        <v>746.0255</v>
      </c>
      <c r="K25" s="9"/>
    </row>
    <row r="26" spans="1:11" s="10" customFormat="1" ht="45.75" customHeight="1">
      <c r="A26" s="7">
        <v>20</v>
      </c>
      <c r="B26" s="7" t="s">
        <v>28</v>
      </c>
      <c r="C26" s="7" t="s">
        <v>45</v>
      </c>
      <c r="D26" s="7" t="s">
        <v>9</v>
      </c>
      <c r="E26" s="7" t="s">
        <v>47</v>
      </c>
      <c r="F26" s="7" t="s">
        <v>48</v>
      </c>
      <c r="G26" s="11">
        <f t="shared" si="0"/>
        <v>1791.5375</v>
      </c>
      <c r="H26" s="8">
        <v>541.25</v>
      </c>
      <c r="I26" s="8">
        <f t="shared" si="1"/>
        <v>595.375</v>
      </c>
      <c r="J26" s="8">
        <f t="shared" si="1"/>
        <v>654.9125</v>
      </c>
      <c r="K26" s="9"/>
    </row>
    <row r="27" spans="1:11" s="10" customFormat="1" ht="90.75">
      <c r="A27" s="7">
        <v>21</v>
      </c>
      <c r="B27" s="7" t="s">
        <v>29</v>
      </c>
      <c r="C27" s="7" t="s">
        <v>44</v>
      </c>
      <c r="D27" s="7" t="s">
        <v>9</v>
      </c>
      <c r="E27" s="7" t="s">
        <v>47</v>
      </c>
      <c r="F27" s="7" t="s">
        <v>48</v>
      </c>
      <c r="G27" s="11">
        <f t="shared" si="0"/>
        <v>6620</v>
      </c>
      <c r="H27" s="8">
        <v>2000</v>
      </c>
      <c r="I27" s="8">
        <f t="shared" si="1"/>
        <v>2200</v>
      </c>
      <c r="J27" s="8">
        <f t="shared" si="1"/>
        <v>2420</v>
      </c>
      <c r="K27" s="9"/>
    </row>
    <row r="28" spans="1:11" s="10" customFormat="1" ht="15">
      <c r="A28" s="7"/>
      <c r="B28" s="7"/>
      <c r="C28" s="7"/>
      <c r="D28" s="7"/>
      <c r="E28" s="7"/>
      <c r="F28" s="7"/>
      <c r="G28" s="7"/>
      <c r="H28" s="8"/>
      <c r="I28" s="8"/>
      <c r="J28" s="8"/>
      <c r="K28" s="9"/>
    </row>
    <row r="29" spans="1:11" s="6" customFormat="1" ht="15.75">
      <c r="A29" s="5"/>
      <c r="B29" s="5" t="s">
        <v>40</v>
      </c>
      <c r="C29" s="5"/>
      <c r="D29" s="5"/>
      <c r="E29" s="5"/>
      <c r="F29" s="5"/>
      <c r="G29" s="11">
        <f>H29+I29+J29</f>
        <v>163623.22999999998</v>
      </c>
      <c r="H29" s="11">
        <f>H7+H8+H9+H10+H11+H12+H13+H14+H20+H21+H22+H23+H24+H25+H26+H27</f>
        <v>49433</v>
      </c>
      <c r="I29" s="11">
        <f>I7+I8+I9+I10+I11+I12+I13+I14+I20+I21+I22+I23+I24+I25+I26+I27</f>
        <v>54376.299999999996</v>
      </c>
      <c r="J29" s="11">
        <f>J7+J8+J9+J10+J11+J12+J13+J14+J20+J21+J22+J23+J24+J25+J26+J27</f>
        <v>59813.93000000001</v>
      </c>
      <c r="K29" s="9"/>
    </row>
    <row r="30" spans="1:11" ht="12.75">
      <c r="A30" s="1"/>
      <c r="B30" s="1"/>
      <c r="C30" s="1"/>
      <c r="D30" s="1"/>
      <c r="E30" s="1"/>
      <c r="F30" s="1"/>
      <c r="G30" s="1"/>
      <c r="H30" s="2"/>
      <c r="I30" s="2"/>
      <c r="J30" s="2"/>
      <c r="K30" s="14"/>
    </row>
    <row r="31" spans="1:11" ht="12.75">
      <c r="A31" s="1"/>
      <c r="B31" s="1"/>
      <c r="C31" s="1"/>
      <c r="D31" s="1"/>
      <c r="E31" s="1"/>
      <c r="F31" s="1"/>
      <c r="G31" s="1"/>
      <c r="H31" s="2"/>
      <c r="I31" s="2"/>
      <c r="J31" s="2"/>
      <c r="K31" s="14"/>
    </row>
    <row r="32" spans="1:11" ht="12.75">
      <c r="A32" s="1"/>
      <c r="B32" s="1"/>
      <c r="C32" s="1"/>
      <c r="D32" s="1"/>
      <c r="E32" s="1"/>
      <c r="F32" s="1"/>
      <c r="G32" s="1"/>
      <c r="H32" s="2"/>
      <c r="I32" s="2"/>
      <c r="J32" s="2"/>
      <c r="K32" s="14"/>
    </row>
    <row r="33" spans="1:11" ht="12.75">
      <c r="A33" s="1"/>
      <c r="B33" s="1"/>
      <c r="C33" s="1"/>
      <c r="D33" s="1"/>
      <c r="E33" s="1"/>
      <c r="F33" s="1"/>
      <c r="G33" s="1"/>
      <c r="H33" s="2"/>
      <c r="I33" s="2"/>
      <c r="J33" s="2"/>
      <c r="K33" s="14"/>
    </row>
    <row r="34" spans="1:11" ht="12.75">
      <c r="A34" s="1"/>
      <c r="B34" s="1"/>
      <c r="C34" s="1"/>
      <c r="D34" s="1"/>
      <c r="E34" s="1"/>
      <c r="F34" s="1"/>
      <c r="G34" s="1"/>
      <c r="H34" s="2"/>
      <c r="I34" s="2"/>
      <c r="J34" s="2"/>
      <c r="K34" s="14"/>
    </row>
    <row r="35" spans="1:14" ht="12.75">
      <c r="A35" s="1"/>
      <c r="B35" s="1"/>
      <c r="C35" s="1"/>
      <c r="D35" s="1"/>
      <c r="E35" s="1"/>
      <c r="F35" s="1"/>
      <c r="G35" s="1"/>
      <c r="H35" s="2"/>
      <c r="I35" s="2"/>
      <c r="J35" s="2"/>
      <c r="K35" s="14"/>
      <c r="N35">
        <v>10</v>
      </c>
    </row>
    <row r="36" spans="1:11" ht="12.75">
      <c r="A36" s="1"/>
      <c r="B36" s="1"/>
      <c r="C36" s="1"/>
      <c r="D36" s="1"/>
      <c r="E36" s="1"/>
      <c r="F36" s="1"/>
      <c r="G36" s="1"/>
      <c r="H36" s="2"/>
      <c r="I36" s="2"/>
      <c r="J36" s="2"/>
      <c r="K36" s="14"/>
    </row>
    <row r="37" spans="1:11" ht="12.75">
      <c r="A37" s="1"/>
      <c r="B37" s="1"/>
      <c r="C37" s="1"/>
      <c r="D37" s="1"/>
      <c r="E37" s="1"/>
      <c r="F37" s="1"/>
      <c r="G37" s="1"/>
      <c r="H37" s="2"/>
      <c r="I37" s="2"/>
      <c r="J37" s="2"/>
      <c r="K37" s="14"/>
    </row>
    <row r="38" spans="1:11" ht="12.75">
      <c r="A38" s="1"/>
      <c r="B38" s="1"/>
      <c r="C38" s="1"/>
      <c r="D38" s="1"/>
      <c r="E38" s="1"/>
      <c r="F38" s="1"/>
      <c r="G38" s="1"/>
      <c r="H38" s="2"/>
      <c r="I38" s="2"/>
      <c r="J38" s="2"/>
      <c r="K38" s="14"/>
    </row>
    <row r="39" spans="1:11" ht="12.75">
      <c r="A39" s="1"/>
      <c r="B39" s="1"/>
      <c r="C39" s="1"/>
      <c r="D39" s="1"/>
      <c r="E39" s="1"/>
      <c r="F39" s="1"/>
      <c r="G39" s="1"/>
      <c r="H39" s="2"/>
      <c r="I39" s="2"/>
      <c r="J39" s="2"/>
      <c r="K39" s="14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4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4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4"/>
    </row>
    <row r="43" ht="12.75">
      <c r="K43" s="15"/>
    </row>
    <row r="44" ht="12.75">
      <c r="K44" s="15"/>
    </row>
    <row r="45" ht="12.75">
      <c r="K45" s="15"/>
    </row>
    <row r="46" ht="12.75">
      <c r="K46" s="15"/>
    </row>
    <row r="47" ht="12.75">
      <c r="K47" s="15"/>
    </row>
    <row r="48" ht="12.75">
      <c r="K48" s="15"/>
    </row>
  </sheetData>
  <sheetProtection/>
  <mergeCells count="12">
    <mergeCell ref="A5:A6"/>
    <mergeCell ref="B5:B6"/>
    <mergeCell ref="C5:C6"/>
    <mergeCell ref="D5:D6"/>
    <mergeCell ref="G1:J1"/>
    <mergeCell ref="C2:H2"/>
    <mergeCell ref="C7:C8"/>
    <mergeCell ref="C14:C19"/>
    <mergeCell ref="H5:J5"/>
    <mergeCell ref="E5:E6"/>
    <mergeCell ref="F5:F6"/>
    <mergeCell ref="G5:G6"/>
  </mergeCells>
  <printOptions/>
  <pageMargins left="0.75" right="0.75" top="1" bottom="1" header="0.5" footer="0.5"/>
  <pageSetup horizontalDpi="600" verticalDpi="600" orientation="landscape" paperSize="9" scale="64" r:id="rId1"/>
  <rowBreaks count="2" manualBreakCount="2">
    <brk id="12" max="255" man="1"/>
    <brk id="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2018-12-24T16:55:48Z</cp:lastPrinted>
  <dcterms:created xsi:type="dcterms:W3CDTF">2018-12-12T12:33:34Z</dcterms:created>
  <dcterms:modified xsi:type="dcterms:W3CDTF">2018-12-24T16:56:52Z</dcterms:modified>
  <cp:category/>
  <cp:version/>
  <cp:contentType/>
  <cp:contentStatus/>
</cp:coreProperties>
</file>