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Лист1" sheetId="1" r:id="rId1"/>
  </sheets>
  <definedNames>
    <definedName name="_xlnm.Print_Titles" localSheetId="0">'Лист1'!$6:$6</definedName>
    <definedName name="_xlnm.Print_Area" localSheetId="0">'Лист1'!$A$1:$I$33</definedName>
  </definedNames>
  <calcPr fullCalcOnLoad="1"/>
</workbook>
</file>

<file path=xl/sharedStrings.xml><?xml version="1.0" encoding="utf-8"?>
<sst xmlns="http://schemas.openxmlformats.org/spreadsheetml/2006/main" count="96" uniqueCount="71">
  <si>
    <t>Найменування програми</t>
  </si>
  <si>
    <t>Обласна програма "Молодій родині Чернігівщини - доступне житло"</t>
  </si>
  <si>
    <t>Інші видатки</t>
  </si>
  <si>
    <t>О90412</t>
  </si>
  <si>
    <t>О91207</t>
  </si>
  <si>
    <t>О91209</t>
  </si>
  <si>
    <t>Разом</t>
  </si>
  <si>
    <t>О91103</t>
  </si>
  <si>
    <t>О91205</t>
  </si>
  <si>
    <t>Загальний фонд</t>
  </si>
  <si>
    <t>Спеціальний фонд</t>
  </si>
  <si>
    <t>О91102</t>
  </si>
  <si>
    <t>Інші видатки на соціальний захист населення</t>
  </si>
  <si>
    <t xml:space="preserve">Разом </t>
  </si>
  <si>
    <t>Код тимчасової класифікації видатків та кредитування місцевого бюджету</t>
  </si>
  <si>
    <t>03 Районна державна адміністрація</t>
  </si>
  <si>
    <t>01 Районна рада</t>
  </si>
  <si>
    <t>15 Управління соціального захисту</t>
  </si>
  <si>
    <t>24 Відділ культури райдержадміністрації</t>
  </si>
  <si>
    <t>О411</t>
  </si>
  <si>
    <t>О320</t>
  </si>
  <si>
    <t>О133</t>
  </si>
  <si>
    <t>О822</t>
  </si>
  <si>
    <t>Додаток 7</t>
  </si>
  <si>
    <t>(грн.)</t>
  </si>
  <si>
    <t>Перелік державних та регіональних програм по районному бюджету на 2017 рік</t>
  </si>
  <si>
    <t>Код програмної класифікації видатків та кредитування місцевих бюджетів</t>
  </si>
  <si>
    <t>Код ТПКВКМБ/ТКВКБМС</t>
  </si>
  <si>
    <t>КФК</t>
  </si>
  <si>
    <t>Найменування головного розпорядника, відповідального виконавця, бюджетної програми, або напрямку видатків згідно з типовою відомчою (ТПКВКМБ/ТПВКБМС)</t>
  </si>
  <si>
    <t>О313140</t>
  </si>
  <si>
    <t xml:space="preserve"> Заходи державної політики з питань молоді</t>
  </si>
  <si>
    <t>Програми і заходи центрів соціальних служб для сім"ї, дітей та молоді</t>
  </si>
  <si>
    <t>О317450</t>
  </si>
  <si>
    <t>Сприяння розвитку  малого та середнього підприємництва</t>
  </si>
  <si>
    <t>О318103</t>
  </si>
  <si>
    <t>Надання пільгового довгострокового кредиту громадян на будівництво (реконструкцію) та придбання житла</t>
  </si>
  <si>
    <t>О318106</t>
  </si>
  <si>
    <t>Надання державного пiльгового кредиту iндивiдуальним сiльським забудовникам</t>
  </si>
  <si>
    <t>О317810</t>
  </si>
  <si>
    <t>Видатки на запобігання та ліквідацію надзвичайних ситуацій та наслідків стихійного лиха</t>
  </si>
  <si>
    <t>О318600</t>
  </si>
  <si>
    <t>О118600</t>
  </si>
  <si>
    <t xml:space="preserve">Районна програма  "Попередження дитячої безпритульності, бездоглядності, розвитку сімейних форм виховання дітей-сиріт, дітей, позбавлених батьківського піклування на 2017-2021 роки (Діти Менщини)" </t>
  </si>
  <si>
    <t>Районна програма поводження з твердими побутовими відходами Менського району на 2017-2021 роки</t>
  </si>
  <si>
    <t>Районна програма по наданню пільг хворим з хронічною нирковою недостатністю, що отримують програмний гемодіаліз в обласній лікарні та проживають в районі на 2016-2020 роки</t>
  </si>
  <si>
    <t>Районна програма  по наданню матеріальної допомоги громадянам району на 2016-2020 роки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</si>
  <si>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</si>
  <si>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</si>
  <si>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</si>
  <si>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Районна програма військово-патріотичного виховання та підготовки молоді Менського району до служби в Збройних силах України на 2016-2018 роки</t>
  </si>
  <si>
    <t>Районна програма  підтримки індивідуального житлового будівництва та розвитку особистого селянського господарства "Власний дім" на 2016-2020 роки</t>
  </si>
  <si>
    <t>Філармонії, музичні колективи і ансамблі та інші мистецькі заклади та заходи</t>
  </si>
  <si>
    <t>Прграма культурно-мистецьких заходів та забезпечення розвитку творчих колективів на 2017 рік</t>
  </si>
  <si>
    <t>Районна програма запровадження автоматизованої інформаційної системи "Місцеві бюджети" на 2015-2020 роки</t>
  </si>
  <si>
    <t>Районна 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сторонньої допомоги на 2016-2020 роки</t>
  </si>
  <si>
    <t>Районна програма "Пільги на житлово-комунальні послуги, тверде паливо та скраплений газ інвалідам по зору І та ІІ гр. та сім"ям загиблих воїнів інтернаціоналістів та сім"ям, загиблих під час участі в АТО, захищаючи незалежність, сувуренітет та територіальну цілісність України на 2016-2020 роки"</t>
  </si>
  <si>
    <t>Районна програма фінансової підтримки громадських організацій інвалідів і ветеранів на 2016-2020 роки</t>
  </si>
  <si>
    <t>Програма розвитку малого і середнього підприємництва в Менському районі на 2017-2020 роки</t>
  </si>
  <si>
    <t>Районна програма виконання заходів з мобілізації ,призову на строкову військову службу, а також виконання заходів ТО в Менському районі на 2017 рік</t>
  </si>
  <si>
    <t>Районна програма прозвитку цівільного захисту Менського району на 2016-2020 роки</t>
  </si>
  <si>
    <t>Районна програма розвитку комунальної установи Менської районної ради "Трудовий архів Менського району "на 2017 рік</t>
  </si>
  <si>
    <t>Районна програма підвищення кваліфікації в Школі місцевого самоврядування на 2017 рік</t>
  </si>
  <si>
    <t>Програма розвитку комунального підприємства "Менарайкомунпослуга" Менської районної ради та забезпечення належного утримання майна комунальної власності, що знаходиться в управлінні даного підприємства на 2017 рік</t>
  </si>
  <si>
    <t>Районна програма фінансового забезпечення виконання депутатських повноважень та інших видатків, пов"язаних з діяльністю районної ради на 2017 рік</t>
  </si>
  <si>
    <t>О313132</t>
  </si>
  <si>
    <t>Про внесення змін до рішення районної ради від 23.12.2016 року "Про районний бюджет на 2017 рік"</t>
  </si>
  <si>
    <t xml:space="preserve">Районна програма проведення заходів щодо відзначення та нагородження громадян трудових та творчих колективів, представництва керівництва  в заходах загальнодержавного і місцевого значення </t>
  </si>
  <si>
    <t>Компенсаційні виплати за пільговий проїзд окремих категорій громадян на залізничному транспорті</t>
  </si>
  <si>
    <t>Районна програма "Компенсації пільгових перевезень окремих категорій громадян в Менському районі на залізничному транспортіприміського сполучення на 2017 рік"</t>
  </si>
  <si>
    <t xml:space="preserve">до рішення районної ради №250 від 16.06.2017 року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</si>
</sst>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00"/>
    <numFmt numFmtId="173" formatCode="0.000"/>
    <numFmt numFmtId="174" formatCode="#,##0.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3" fontId="0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3" fontId="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174" fontId="4" fillId="0" borderId="12" xfId="0" applyNumberFormat="1" applyFont="1" applyFill="1" applyBorder="1" applyAlignment="1">
      <alignment horizontal="center" wrapText="1"/>
    </xf>
    <xf numFmtId="174" fontId="4" fillId="0" borderId="13" xfId="0" applyNumberFormat="1" applyFont="1" applyFill="1" applyBorder="1" applyAlignment="1">
      <alignment horizontal="center" wrapText="1"/>
    </xf>
    <xf numFmtId="174" fontId="4" fillId="0" borderId="12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 wrapText="1"/>
      <protection locked="0"/>
    </xf>
    <xf numFmtId="1" fontId="4" fillId="0" borderId="15" xfId="0" applyNumberFormat="1" applyFont="1" applyFill="1" applyBorder="1" applyAlignment="1">
      <alignment horizontal="center" vertical="justify"/>
    </xf>
    <xf numFmtId="3" fontId="4" fillId="0" borderId="12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center" wrapText="1"/>
    </xf>
    <xf numFmtId="3" fontId="0" fillId="0" borderId="18" xfId="0" applyNumberFormat="1" applyFont="1" applyBorder="1" applyAlignment="1">
      <alignment horizontal="center" wrapText="1"/>
    </xf>
    <xf numFmtId="3" fontId="0" fillId="0" borderId="21" xfId="0" applyNumberFormat="1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174" fontId="9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174" fontId="0" fillId="0" borderId="0" xfId="0" applyNumberFormat="1" applyFont="1" applyFill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view="pageBreakPreview" zoomScale="75" zoomScaleNormal="90" zoomScaleSheetLayoutView="75" zoomScalePageLayoutView="0" workbookViewId="0" topLeftCell="A1">
      <selection activeCell="F3" sqref="F3:I3"/>
    </sheetView>
  </sheetViews>
  <sheetFormatPr defaultColWidth="9.00390625" defaultRowHeight="12.75"/>
  <cols>
    <col min="1" max="1" width="8.00390625" style="3" customWidth="1"/>
    <col min="2" max="2" width="9.00390625" style="3" customWidth="1"/>
    <col min="3" max="3" width="5.375" style="3" customWidth="1"/>
    <col min="4" max="4" width="5.375" style="4" customWidth="1"/>
    <col min="5" max="5" width="23.00390625" style="5" customWidth="1"/>
    <col min="6" max="6" width="36.375" style="6" customWidth="1"/>
    <col min="7" max="7" width="11.375" style="9" customWidth="1"/>
    <col min="8" max="8" width="9.125" style="8" customWidth="1"/>
    <col min="9" max="9" width="10.875" style="8" customWidth="1"/>
    <col min="10" max="11" width="11.375" style="3" bestFit="1" customWidth="1"/>
    <col min="12" max="16384" width="9.125" style="3" customWidth="1"/>
  </cols>
  <sheetData>
    <row r="1" spans="6:12" ht="12.75">
      <c r="F1" s="71" t="s">
        <v>23</v>
      </c>
      <c r="G1" s="71"/>
      <c r="H1" s="71"/>
      <c r="I1" s="71"/>
      <c r="J1" s="1"/>
      <c r="K1" s="1"/>
      <c r="L1" s="1"/>
    </row>
    <row r="2" spans="6:12" ht="17.25" customHeight="1">
      <c r="F2" s="71" t="s">
        <v>70</v>
      </c>
      <c r="G2" s="71"/>
      <c r="H2" s="71"/>
      <c r="I2" s="71"/>
      <c r="J2" s="2"/>
      <c r="K2" s="2"/>
      <c r="L2" s="2"/>
    </row>
    <row r="3" spans="6:12" ht="33.75" customHeight="1">
      <c r="F3" s="71" t="s">
        <v>66</v>
      </c>
      <c r="G3" s="71"/>
      <c r="H3" s="71"/>
      <c r="I3" s="71"/>
      <c r="J3" s="2"/>
      <c r="K3" s="2"/>
      <c r="L3" s="2"/>
    </row>
    <row r="4" spans="1:10" s="7" customFormat="1" ht="18.75" customHeight="1">
      <c r="A4" s="70" t="s">
        <v>25</v>
      </c>
      <c r="B4" s="70"/>
      <c r="C4" s="70"/>
      <c r="D4" s="70"/>
      <c r="E4" s="70"/>
      <c r="F4" s="70"/>
      <c r="G4" s="70"/>
      <c r="H4" s="70"/>
      <c r="I4" s="70"/>
      <c r="J4" s="3"/>
    </row>
    <row r="5" ht="13.5" thickBot="1">
      <c r="I5" s="8" t="s">
        <v>24</v>
      </c>
    </row>
    <row r="6" spans="1:9" s="10" customFormat="1" ht="166.5" thickBot="1">
      <c r="A6" s="51" t="s">
        <v>14</v>
      </c>
      <c r="B6" s="52" t="s">
        <v>26</v>
      </c>
      <c r="C6" s="52" t="s">
        <v>27</v>
      </c>
      <c r="D6" s="53" t="s">
        <v>28</v>
      </c>
      <c r="E6" s="50" t="s">
        <v>29</v>
      </c>
      <c r="F6" s="54" t="s">
        <v>0</v>
      </c>
      <c r="G6" s="55" t="s">
        <v>9</v>
      </c>
      <c r="H6" s="55" t="s">
        <v>10</v>
      </c>
      <c r="I6" s="56" t="s">
        <v>13</v>
      </c>
    </row>
    <row r="7" spans="1:10" s="12" customFormat="1" ht="15.75">
      <c r="A7" s="64" t="s">
        <v>15</v>
      </c>
      <c r="B7" s="65"/>
      <c r="C7" s="65"/>
      <c r="D7" s="65"/>
      <c r="E7" s="65"/>
      <c r="F7" s="65"/>
      <c r="G7" s="65"/>
      <c r="H7" s="65"/>
      <c r="I7" s="66"/>
      <c r="J7" s="10"/>
    </row>
    <row r="8" spans="1:15" s="10" customFormat="1" ht="76.5">
      <c r="A8" s="30" t="s">
        <v>7</v>
      </c>
      <c r="B8" s="37" t="s">
        <v>30</v>
      </c>
      <c r="C8" s="37">
        <v>3140</v>
      </c>
      <c r="D8" s="38">
        <v>1040</v>
      </c>
      <c r="E8" s="39" t="s">
        <v>31</v>
      </c>
      <c r="F8" s="31" t="s">
        <v>43</v>
      </c>
      <c r="G8" s="32">
        <v>35000</v>
      </c>
      <c r="H8" s="32"/>
      <c r="I8" s="33">
        <f>G8+H8</f>
        <v>35000</v>
      </c>
      <c r="L8" s="13"/>
      <c r="M8" s="13"/>
      <c r="N8" s="13"/>
      <c r="O8" s="13"/>
    </row>
    <row r="9" spans="1:9" s="10" customFormat="1" ht="76.5">
      <c r="A9" s="30" t="s">
        <v>11</v>
      </c>
      <c r="B9" s="37" t="s">
        <v>65</v>
      </c>
      <c r="C9" s="37">
        <v>3132</v>
      </c>
      <c r="D9" s="38">
        <v>1040</v>
      </c>
      <c r="E9" s="39" t="s">
        <v>32</v>
      </c>
      <c r="F9" s="31" t="s">
        <v>43</v>
      </c>
      <c r="G9" s="32">
        <v>63424</v>
      </c>
      <c r="H9" s="32">
        <v>40000</v>
      </c>
      <c r="I9" s="33">
        <f aca="true" t="shared" si="0" ref="I9:I16">G9+H9</f>
        <v>103424</v>
      </c>
    </row>
    <row r="10" spans="1:9" s="15" customFormat="1" ht="38.25">
      <c r="A10" s="30">
        <v>180404</v>
      </c>
      <c r="B10" s="40" t="s">
        <v>33</v>
      </c>
      <c r="C10" s="40">
        <v>7450</v>
      </c>
      <c r="D10" s="41" t="s">
        <v>19</v>
      </c>
      <c r="E10" s="31" t="s">
        <v>34</v>
      </c>
      <c r="F10" s="31" t="s">
        <v>58</v>
      </c>
      <c r="G10" s="32">
        <v>10000</v>
      </c>
      <c r="H10" s="32"/>
      <c r="I10" s="33">
        <f t="shared" si="0"/>
        <v>10000</v>
      </c>
    </row>
    <row r="11" spans="1:9" s="10" customFormat="1" ht="63.75">
      <c r="A11" s="30">
        <v>250908</v>
      </c>
      <c r="B11" s="35" t="s">
        <v>35</v>
      </c>
      <c r="C11" s="35">
        <v>8103</v>
      </c>
      <c r="D11" s="36">
        <v>1060</v>
      </c>
      <c r="E11" s="42" t="s">
        <v>36</v>
      </c>
      <c r="F11" s="31" t="s">
        <v>1</v>
      </c>
      <c r="G11" s="32">
        <v>10000</v>
      </c>
      <c r="H11" s="34">
        <v>2000</v>
      </c>
      <c r="I11" s="33">
        <f t="shared" si="0"/>
        <v>12000</v>
      </c>
    </row>
    <row r="12" spans="1:9" s="10" customFormat="1" ht="63.75">
      <c r="A12" s="30">
        <v>250911</v>
      </c>
      <c r="B12" s="35" t="s">
        <v>37</v>
      </c>
      <c r="C12" s="35">
        <v>8106</v>
      </c>
      <c r="D12" s="36">
        <v>1060</v>
      </c>
      <c r="E12" s="42" t="s">
        <v>38</v>
      </c>
      <c r="F12" s="31" t="s">
        <v>51</v>
      </c>
      <c r="G12" s="32">
        <v>40000</v>
      </c>
      <c r="H12" s="34">
        <v>35000</v>
      </c>
      <c r="I12" s="33">
        <f t="shared" si="0"/>
        <v>75000</v>
      </c>
    </row>
    <row r="13" spans="1:9" s="15" customFormat="1" ht="51">
      <c r="A13" s="30">
        <v>210105</v>
      </c>
      <c r="B13" s="40" t="s">
        <v>39</v>
      </c>
      <c r="C13" s="40">
        <v>7810</v>
      </c>
      <c r="D13" s="41" t="s">
        <v>20</v>
      </c>
      <c r="E13" s="31" t="s">
        <v>40</v>
      </c>
      <c r="F13" s="31" t="s">
        <v>60</v>
      </c>
      <c r="G13" s="32">
        <v>5004</v>
      </c>
      <c r="H13" s="34">
        <v>9996</v>
      </c>
      <c r="I13" s="33">
        <f t="shared" si="0"/>
        <v>15000</v>
      </c>
    </row>
    <row r="14" spans="1:9" s="10" customFormat="1" ht="38.25">
      <c r="A14" s="30">
        <v>250404</v>
      </c>
      <c r="B14" s="37" t="s">
        <v>41</v>
      </c>
      <c r="C14" s="37">
        <v>8600</v>
      </c>
      <c r="D14" s="38" t="s">
        <v>21</v>
      </c>
      <c r="E14" s="31" t="s">
        <v>2</v>
      </c>
      <c r="F14" s="31" t="s">
        <v>54</v>
      </c>
      <c r="G14" s="32">
        <v>9000</v>
      </c>
      <c r="H14" s="34"/>
      <c r="I14" s="33">
        <f t="shared" si="0"/>
        <v>9000</v>
      </c>
    </row>
    <row r="15" spans="1:9" s="15" customFormat="1" ht="51">
      <c r="A15" s="30">
        <v>250404</v>
      </c>
      <c r="B15" s="40" t="s">
        <v>41</v>
      </c>
      <c r="C15" s="40">
        <v>8600</v>
      </c>
      <c r="D15" s="41" t="s">
        <v>21</v>
      </c>
      <c r="E15" s="31" t="s">
        <v>2</v>
      </c>
      <c r="F15" s="31" t="s">
        <v>59</v>
      </c>
      <c r="G15" s="32">
        <v>25000</v>
      </c>
      <c r="H15" s="34"/>
      <c r="I15" s="33">
        <f t="shared" si="0"/>
        <v>25000</v>
      </c>
    </row>
    <row r="16" spans="1:10" s="12" customFormat="1" ht="64.5">
      <c r="A16" s="30">
        <v>250404</v>
      </c>
      <c r="B16" s="37" t="s">
        <v>41</v>
      </c>
      <c r="C16" s="37">
        <v>8600</v>
      </c>
      <c r="D16" s="38" t="s">
        <v>21</v>
      </c>
      <c r="E16" s="31" t="s">
        <v>2</v>
      </c>
      <c r="F16" s="31" t="s">
        <v>67</v>
      </c>
      <c r="G16" s="32">
        <v>45000</v>
      </c>
      <c r="H16" s="32"/>
      <c r="I16" s="33">
        <f t="shared" si="0"/>
        <v>45000</v>
      </c>
      <c r="J16" s="10"/>
    </row>
    <row r="17" spans="1:12" s="12" customFormat="1" ht="15.75">
      <c r="A17" s="61" t="s">
        <v>16</v>
      </c>
      <c r="B17" s="62"/>
      <c r="C17" s="62"/>
      <c r="D17" s="62"/>
      <c r="E17" s="62"/>
      <c r="F17" s="62"/>
      <c r="G17" s="62"/>
      <c r="H17" s="62"/>
      <c r="I17" s="63"/>
      <c r="J17" s="13"/>
      <c r="L17" s="14"/>
    </row>
    <row r="18" spans="1:11" s="15" customFormat="1" ht="51">
      <c r="A18" s="30">
        <v>250404</v>
      </c>
      <c r="B18" s="43" t="s">
        <v>42</v>
      </c>
      <c r="C18" s="43">
        <v>8600</v>
      </c>
      <c r="D18" s="43" t="s">
        <v>21</v>
      </c>
      <c r="E18" s="31" t="s">
        <v>2</v>
      </c>
      <c r="F18" s="31" t="s">
        <v>61</v>
      </c>
      <c r="G18" s="32">
        <v>148219</v>
      </c>
      <c r="H18" s="34"/>
      <c r="I18" s="33">
        <f>G18+H18</f>
        <v>148219</v>
      </c>
      <c r="K18" s="60"/>
    </row>
    <row r="19" spans="1:10" s="29" customFormat="1" ht="39">
      <c r="A19" s="30">
        <v>250404</v>
      </c>
      <c r="B19" s="43" t="s">
        <v>42</v>
      </c>
      <c r="C19" s="43">
        <v>8600</v>
      </c>
      <c r="D19" s="41" t="s">
        <v>21</v>
      </c>
      <c r="E19" s="31" t="s">
        <v>2</v>
      </c>
      <c r="F19" s="31" t="s">
        <v>62</v>
      </c>
      <c r="G19" s="32">
        <v>10000</v>
      </c>
      <c r="H19" s="32"/>
      <c r="I19" s="33">
        <f>G19+H19</f>
        <v>10000</v>
      </c>
      <c r="J19" s="28"/>
    </row>
    <row r="20" spans="1:10" s="29" customFormat="1" ht="77.25">
      <c r="A20" s="30">
        <v>250404</v>
      </c>
      <c r="B20" s="43" t="s">
        <v>42</v>
      </c>
      <c r="C20" s="43">
        <v>8600</v>
      </c>
      <c r="D20" s="41" t="s">
        <v>21</v>
      </c>
      <c r="E20" s="31" t="s">
        <v>2</v>
      </c>
      <c r="F20" s="31" t="s">
        <v>63</v>
      </c>
      <c r="G20" s="32">
        <v>597630</v>
      </c>
      <c r="H20" s="32">
        <v>17000</v>
      </c>
      <c r="I20" s="33">
        <f>G20+H20</f>
        <v>614630</v>
      </c>
      <c r="J20" s="15"/>
    </row>
    <row r="21" spans="1:10" s="29" customFormat="1" ht="39">
      <c r="A21" s="30">
        <v>250404</v>
      </c>
      <c r="B21" s="43" t="s">
        <v>42</v>
      </c>
      <c r="C21" s="43">
        <v>8600</v>
      </c>
      <c r="D21" s="41" t="s">
        <v>21</v>
      </c>
      <c r="E21" s="31" t="s">
        <v>2</v>
      </c>
      <c r="F21" s="31" t="s">
        <v>44</v>
      </c>
      <c r="G21" s="32">
        <v>18000</v>
      </c>
      <c r="H21" s="32">
        <v>32000</v>
      </c>
      <c r="I21" s="33">
        <f>G21+H21</f>
        <v>50000</v>
      </c>
      <c r="J21" s="15"/>
    </row>
    <row r="22" spans="1:9" s="15" customFormat="1" ht="51">
      <c r="A22" s="30">
        <v>250404</v>
      </c>
      <c r="B22" s="43" t="s">
        <v>42</v>
      </c>
      <c r="C22" s="43">
        <v>8600</v>
      </c>
      <c r="D22" s="41" t="s">
        <v>21</v>
      </c>
      <c r="E22" s="31" t="s">
        <v>2</v>
      </c>
      <c r="F22" s="31" t="s">
        <v>64</v>
      </c>
      <c r="G22" s="32">
        <f>130000+890000-2700-115060-147500-76000-171360</f>
        <v>507380</v>
      </c>
      <c r="H22" s="34"/>
      <c r="I22" s="33">
        <f>G22+H22</f>
        <v>507380</v>
      </c>
    </row>
    <row r="23" spans="1:9" s="59" customFormat="1" ht="12.75">
      <c r="A23" s="67" t="s">
        <v>17</v>
      </c>
      <c r="B23" s="68"/>
      <c r="C23" s="68"/>
      <c r="D23" s="68"/>
      <c r="E23" s="68"/>
      <c r="F23" s="68"/>
      <c r="G23" s="68"/>
      <c r="H23" s="68"/>
      <c r="I23" s="69"/>
    </row>
    <row r="24" spans="1:9" s="10" customFormat="1" ht="67.5" customHeight="1">
      <c r="A24" s="30" t="s">
        <v>3</v>
      </c>
      <c r="B24" s="38">
        <v>1513400</v>
      </c>
      <c r="C24" s="38">
        <v>3400</v>
      </c>
      <c r="D24" s="38">
        <v>1090</v>
      </c>
      <c r="E24" s="39" t="s">
        <v>12</v>
      </c>
      <c r="F24" s="31" t="s">
        <v>45</v>
      </c>
      <c r="G24" s="32">
        <v>120000</v>
      </c>
      <c r="H24" s="32"/>
      <c r="I24" s="33">
        <f aca="true" t="shared" si="1" ref="I24:I30">G24+H24</f>
        <v>120000</v>
      </c>
    </row>
    <row r="25" spans="1:9" s="10" customFormat="1" ht="38.25">
      <c r="A25" s="30" t="s">
        <v>3</v>
      </c>
      <c r="B25" s="38">
        <v>1513400</v>
      </c>
      <c r="C25" s="38">
        <v>3400</v>
      </c>
      <c r="D25" s="41">
        <v>1090</v>
      </c>
      <c r="E25" s="31" t="s">
        <v>12</v>
      </c>
      <c r="F25" s="31" t="s">
        <v>46</v>
      </c>
      <c r="G25" s="32">
        <f>80000+19000+34000+28000+5000+13800+51000+90000</f>
        <v>320800</v>
      </c>
      <c r="H25" s="34"/>
      <c r="I25" s="33">
        <f t="shared" si="1"/>
        <v>320800</v>
      </c>
    </row>
    <row r="26" spans="1:9" s="10" customFormat="1" ht="77.25" customHeight="1">
      <c r="A26" s="30" t="s">
        <v>8</v>
      </c>
      <c r="B26" s="38">
        <v>1513181</v>
      </c>
      <c r="C26" s="38">
        <v>3181</v>
      </c>
      <c r="D26" s="38">
        <v>1010</v>
      </c>
      <c r="E26" s="39" t="s">
        <v>47</v>
      </c>
      <c r="F26" s="31" t="s">
        <v>55</v>
      </c>
      <c r="G26" s="32">
        <v>130000</v>
      </c>
      <c r="H26" s="34"/>
      <c r="I26" s="33">
        <f t="shared" si="1"/>
        <v>130000</v>
      </c>
    </row>
    <row r="27" spans="1:9" s="10" customFormat="1" ht="127.5">
      <c r="A27" s="30" t="s">
        <v>4</v>
      </c>
      <c r="B27" s="38">
        <v>1513190</v>
      </c>
      <c r="C27" s="38">
        <v>3190</v>
      </c>
      <c r="D27" s="38">
        <v>1060</v>
      </c>
      <c r="E27" s="39" t="s">
        <v>48</v>
      </c>
      <c r="F27" s="31" t="s">
        <v>56</v>
      </c>
      <c r="G27" s="32">
        <v>170000</v>
      </c>
      <c r="H27" s="34"/>
      <c r="I27" s="33">
        <f t="shared" si="1"/>
        <v>170000</v>
      </c>
    </row>
    <row r="28" spans="1:9" s="10" customFormat="1" ht="63.75">
      <c r="A28" s="30">
        <v>170703</v>
      </c>
      <c r="B28" s="38">
        <v>1513037</v>
      </c>
      <c r="C28" s="38">
        <v>3037</v>
      </c>
      <c r="D28" s="38">
        <v>1070</v>
      </c>
      <c r="E28" s="39" t="s">
        <v>68</v>
      </c>
      <c r="F28" s="31" t="s">
        <v>69</v>
      </c>
      <c r="G28" s="32">
        <v>30000</v>
      </c>
      <c r="H28" s="34"/>
      <c r="I28" s="33">
        <f t="shared" si="1"/>
        <v>30000</v>
      </c>
    </row>
    <row r="29" spans="1:9" s="10" customFormat="1" ht="76.5">
      <c r="A29" s="30" t="s">
        <v>5</v>
      </c>
      <c r="B29" s="38">
        <v>1513202</v>
      </c>
      <c r="C29" s="38">
        <v>3202</v>
      </c>
      <c r="D29" s="38">
        <v>1030</v>
      </c>
      <c r="E29" s="39" t="s">
        <v>49</v>
      </c>
      <c r="F29" s="31" t="s">
        <v>50</v>
      </c>
      <c r="G29" s="32">
        <v>50500</v>
      </c>
      <c r="H29" s="34"/>
      <c r="I29" s="33">
        <f t="shared" si="1"/>
        <v>50500</v>
      </c>
    </row>
    <row r="30" spans="1:9" s="10" customFormat="1" ht="76.5">
      <c r="A30" s="30" t="s">
        <v>5</v>
      </c>
      <c r="B30" s="38">
        <v>1513202</v>
      </c>
      <c r="C30" s="38">
        <v>3202</v>
      </c>
      <c r="D30" s="38">
        <v>1030</v>
      </c>
      <c r="E30" s="39" t="s">
        <v>49</v>
      </c>
      <c r="F30" s="31" t="s">
        <v>57</v>
      </c>
      <c r="G30" s="32">
        <v>88500</v>
      </c>
      <c r="H30" s="34"/>
      <c r="I30" s="33">
        <f t="shared" si="1"/>
        <v>88500</v>
      </c>
    </row>
    <row r="31" spans="1:10" s="16" customFormat="1" ht="15">
      <c r="A31" s="61" t="s">
        <v>18</v>
      </c>
      <c r="B31" s="62"/>
      <c r="C31" s="62"/>
      <c r="D31" s="62"/>
      <c r="E31" s="62"/>
      <c r="F31" s="62"/>
      <c r="G31" s="62"/>
      <c r="H31" s="62"/>
      <c r="I31" s="63"/>
      <c r="J31" s="10"/>
    </row>
    <row r="32" spans="1:9" s="11" customFormat="1" ht="51">
      <c r="A32" s="30">
        <v>110103</v>
      </c>
      <c r="B32" s="37">
        <v>2414030</v>
      </c>
      <c r="C32" s="37">
        <v>4030</v>
      </c>
      <c r="D32" s="38" t="s">
        <v>22</v>
      </c>
      <c r="E32" s="39" t="s">
        <v>52</v>
      </c>
      <c r="F32" s="39" t="s">
        <v>53</v>
      </c>
      <c r="G32" s="44">
        <v>150000</v>
      </c>
      <c r="H32" s="45"/>
      <c r="I32" s="46">
        <f>G32+H32</f>
        <v>150000</v>
      </c>
    </row>
    <row r="33" spans="1:9" s="49" customFormat="1" ht="20.25" customHeight="1" thickBot="1">
      <c r="A33" s="47"/>
      <c r="B33" s="48"/>
      <c r="C33" s="48"/>
      <c r="D33" s="57"/>
      <c r="E33" s="27" t="s">
        <v>6</v>
      </c>
      <c r="F33" s="27"/>
      <c r="G33" s="58">
        <f>G8+G9+G10+G11+G12+G13+G14+G15+G16+G18+G19+G20+G21+G22+G24+G25+G26+G27+G29+G30+G32+G28</f>
        <v>2583457</v>
      </c>
      <c r="H33" s="58">
        <f>H8+H9+H10+H11+H12+H13+H14+H15+H16+H18+H19+H20+H21+H22+H24+H25+H26+H27+H29+H30+H32+H28</f>
        <v>135996</v>
      </c>
      <c r="I33" s="58">
        <f>I8+I9+I10+I11+I12+I13+I14+I15+I16+I18+I19+I20+I21+I22+I24+I25+I26+I27+I29+I30+I32+I28</f>
        <v>2719453</v>
      </c>
    </row>
    <row r="34" spans="4:9" s="10" customFormat="1" ht="15.75">
      <c r="D34" s="17"/>
      <c r="E34" s="18"/>
      <c r="F34" s="19"/>
      <c r="G34" s="20"/>
      <c r="H34" s="21"/>
      <c r="I34" s="26"/>
    </row>
    <row r="35" spans="4:9" s="10" customFormat="1" ht="12.75">
      <c r="D35" s="11"/>
      <c r="E35" s="22"/>
      <c r="F35" s="23"/>
      <c r="G35" s="24"/>
      <c r="H35" s="24"/>
      <c r="I35" s="24"/>
    </row>
    <row r="36" spans="4:9" s="10" customFormat="1" ht="12.75">
      <c r="D36" s="11"/>
      <c r="E36" s="22"/>
      <c r="F36" s="23"/>
      <c r="G36" s="24"/>
      <c r="H36" s="24"/>
      <c r="I36" s="24"/>
    </row>
    <row r="37" spans="4:9" s="10" customFormat="1" ht="12.75">
      <c r="D37" s="11"/>
      <c r="E37" s="22"/>
      <c r="F37" s="23"/>
      <c r="G37" s="24"/>
      <c r="H37" s="25"/>
      <c r="I37" s="25"/>
    </row>
    <row r="38" spans="4:9" s="10" customFormat="1" ht="12.75">
      <c r="D38" s="11"/>
      <c r="E38" s="22"/>
      <c r="F38" s="23"/>
      <c r="G38" s="24"/>
      <c r="H38" s="25"/>
      <c r="I38" s="25"/>
    </row>
    <row r="39" spans="4:9" s="10" customFormat="1" ht="12.75">
      <c r="D39" s="11"/>
      <c r="E39" s="22"/>
      <c r="F39" s="23"/>
      <c r="G39" s="24"/>
      <c r="H39" s="25"/>
      <c r="I39" s="25"/>
    </row>
    <row r="40" spans="4:9" s="10" customFormat="1" ht="12.75">
      <c r="D40" s="11"/>
      <c r="E40" s="22"/>
      <c r="F40" s="23"/>
      <c r="G40" s="24"/>
      <c r="H40" s="25"/>
      <c r="I40" s="25"/>
    </row>
    <row r="41" spans="4:9" s="10" customFormat="1" ht="12.75">
      <c r="D41" s="11"/>
      <c r="E41" s="22"/>
      <c r="F41" s="23"/>
      <c r="G41" s="24"/>
      <c r="H41" s="25"/>
      <c r="I41" s="25"/>
    </row>
  </sheetData>
  <sheetProtection/>
  <mergeCells count="8">
    <mergeCell ref="F2:I2"/>
    <mergeCell ref="F1:I1"/>
    <mergeCell ref="A31:I31"/>
    <mergeCell ref="A7:I7"/>
    <mergeCell ref="A17:I17"/>
    <mergeCell ref="A23:I23"/>
    <mergeCell ref="A4:I4"/>
    <mergeCell ref="F3:I3"/>
  </mergeCells>
  <printOptions/>
  <pageMargins left="0.67" right="0.2" top="0.51" bottom="0.17" header="0.5118110236220472" footer="0.17"/>
  <pageSetup horizontalDpi="600" verticalDpi="600" orientation="portrait" paperSize="9" scale="79" r:id="rId1"/>
  <rowBreaks count="1" manualBreakCount="1">
    <brk id="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WORK</cp:lastModifiedBy>
  <cp:lastPrinted>2017-06-20T07:22:05Z</cp:lastPrinted>
  <dcterms:created xsi:type="dcterms:W3CDTF">2009-01-23T08:41:15Z</dcterms:created>
  <dcterms:modified xsi:type="dcterms:W3CDTF">2017-06-21T08:49:10Z</dcterms:modified>
  <cp:category/>
  <cp:version/>
  <cp:contentType/>
  <cp:contentStatus/>
</cp:coreProperties>
</file>